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Allempl\Public\Business Office\Travel- Must submit with in 30 days\"/>
    </mc:Choice>
  </mc:AlternateContent>
  <xr:revisionPtr revIDLastSave="0" documentId="13_ncr:1_{873538E3-3F0C-4DD3-84AA-5C35170174D8}" xr6:coauthVersionLast="36" xr6:coauthVersionMax="36" xr10:uidLastSave="{00000000-0000-0000-0000-000000000000}"/>
  <bookViews>
    <workbookView xWindow="0" yWindow="105" windowWidth="15600" windowHeight="11700" xr2:uid="{00000000-000D-0000-FFFF-FFFF00000000}"/>
  </bookViews>
  <sheets>
    <sheet name="Travel Expense Form" sheetId="1" r:id="rId1"/>
  </sheets>
  <definedNames>
    <definedName name="CrCardPlusWarr1">'Travel Expense Form'!#REF!</definedName>
    <definedName name="CrCardPlusWarr2">'Travel Expense Form'!$P$35:$P$43</definedName>
    <definedName name="CrCardPlusWarrTot">'Travel Expense Form'!#REF!</definedName>
    <definedName name="Lodging">'Travel Expense Form'!$O$18:$O$29</definedName>
    <definedName name="Meals">'Travel Expense Form'!#REF!</definedName>
    <definedName name="Miles">'Travel Expense Form'!$J$18:$J$29</definedName>
    <definedName name="MiscExpense">'Travel Expense Form'!$P$18:$P$29</definedName>
    <definedName name="_xlnm.Print_Area" localSheetId="0">'Travel Expense Form'!$A$6:$Q$43</definedName>
    <definedName name="Rate">'Travel Expense Form'!#REF!</definedName>
    <definedName name="Subtotal">'Travel Expense Form'!$K$18:$K$29</definedName>
    <definedName name="Total">'Travel Expense Form'!$Q$18:$Q$29</definedName>
    <definedName name="TotalTravelExp">'Travel Expense Form'!#REF!</definedName>
    <definedName name="TravelAdvance">'Travel Expense Form'!$Q$33</definedName>
  </definedNames>
  <calcPr calcId="191028"/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24" i="1"/>
  <c r="K25" i="1"/>
  <c r="K26" i="1"/>
  <c r="K27" i="1"/>
  <c r="K16" i="1"/>
  <c r="Q20" i="1" l="1"/>
  <c r="Q24" i="1"/>
  <c r="Q25" i="1"/>
  <c r="Q26" i="1"/>
  <c r="Q27" i="1"/>
  <c r="AC17" i="1" l="1"/>
  <c r="AC18" i="1"/>
  <c r="AC19" i="1"/>
  <c r="AG17" i="1"/>
  <c r="AG18" i="1"/>
  <c r="AG19" i="1"/>
  <c r="AI43" i="1"/>
  <c r="AI29" i="1" s="1"/>
  <c r="AH28" i="1"/>
  <c r="AC27" i="1"/>
  <c r="AI27" i="1" s="1"/>
  <c r="AC26" i="1"/>
  <c r="AI26" i="1" s="1"/>
  <c r="AC25" i="1"/>
  <c r="AI25" i="1" s="1"/>
  <c r="AC24" i="1"/>
  <c r="AI24" i="1" s="1"/>
  <c r="AG23" i="1"/>
  <c r="AC23" i="1"/>
  <c r="AG22" i="1"/>
  <c r="AC22" i="1"/>
  <c r="AG21" i="1"/>
  <c r="AC21" i="1"/>
  <c r="AC20" i="1"/>
  <c r="AI20" i="1" s="1"/>
  <c r="AC16" i="1"/>
  <c r="AI16" i="1" s="1"/>
  <c r="U10" i="1"/>
  <c r="AI21" i="1" l="1"/>
  <c r="AI22" i="1"/>
  <c r="AI23" i="1"/>
  <c r="AI19" i="1"/>
  <c r="AI18" i="1"/>
  <c r="AI17" i="1"/>
  <c r="AC28" i="1"/>
  <c r="AG28" i="1"/>
  <c r="AI28" i="1" l="1"/>
  <c r="AI30" i="1" l="1"/>
  <c r="AI32" i="1"/>
  <c r="AI33" i="1"/>
  <c r="P28" i="1" l="1"/>
  <c r="Q16" i="1" l="1"/>
  <c r="O23" i="1"/>
  <c r="Q23" i="1" s="1"/>
  <c r="O22" i="1"/>
  <c r="Q22" i="1" s="1"/>
  <c r="O21" i="1"/>
  <c r="Q21" i="1" s="1"/>
  <c r="O18" i="1"/>
  <c r="Q18" i="1" s="1"/>
  <c r="O19" i="1"/>
  <c r="Q19" i="1" s="1"/>
  <c r="O17" i="1"/>
  <c r="Q17" i="1" s="1"/>
  <c r="O28" i="1" l="1"/>
  <c r="K28" i="1"/>
  <c r="Q43" i="1"/>
  <c r="Q29" i="1" s="1"/>
  <c r="Q28" i="1" l="1"/>
  <c r="C10" i="1"/>
  <c r="Q30" i="1" l="1"/>
  <c r="Q33" i="1"/>
  <c r="Q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cx0148</author>
  </authors>
  <commentList>
    <comment ref="J13" authorId="0" shapeId="0" xr:uid="{00000000-0006-0000-0000-000001000000}">
      <text>
        <r>
          <rPr>
            <sz val="11"/>
            <color indexed="81"/>
            <rFont val="Verdana"/>
            <family val="2"/>
          </rPr>
          <t xml:space="preserve">This is the miles traveled for use </t>
        </r>
        <r>
          <rPr>
            <b/>
            <u/>
            <sz val="11"/>
            <color indexed="81"/>
            <rFont val="Verdana"/>
            <family val="2"/>
          </rPr>
          <t>only</t>
        </r>
        <r>
          <rPr>
            <sz val="11"/>
            <color indexed="81"/>
            <rFont val="Verdana"/>
            <family val="2"/>
          </rPr>
          <t xml:space="preserve"> if your Personal Car was the mode of transportation.
</t>
        </r>
        <r>
          <rPr>
            <sz val="11"/>
            <color indexed="12"/>
            <rFont val="Verdana"/>
            <family val="2"/>
          </rPr>
          <t xml:space="preserve">
</t>
        </r>
      </text>
    </comment>
    <comment ref="AB13" authorId="0" shapeId="0" xr:uid="{00000000-0006-0000-0000-000002000000}">
      <text>
        <r>
          <rPr>
            <sz val="11"/>
            <color indexed="81"/>
            <rFont val="Verdana"/>
            <family val="2"/>
          </rPr>
          <t xml:space="preserve">This is the miles traveled for use </t>
        </r>
        <r>
          <rPr>
            <b/>
            <u/>
            <sz val="11"/>
            <color indexed="81"/>
            <rFont val="Verdana"/>
            <family val="2"/>
          </rPr>
          <t>only</t>
        </r>
        <r>
          <rPr>
            <sz val="11"/>
            <color indexed="81"/>
            <rFont val="Verdana"/>
            <family val="2"/>
          </rPr>
          <t xml:space="preserve"> if your Personal Car was the mode of transportation.
</t>
        </r>
        <r>
          <rPr>
            <sz val="11"/>
            <color indexed="12"/>
            <rFont val="Verdan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<sst xmlns="http://schemas.openxmlformats.org/spreadsheetml/2006/main" count="132" uniqueCount="79">
  <si>
    <t>Instructions</t>
  </si>
  <si>
    <t>Complete applicable white sections.</t>
  </si>
  <si>
    <t>Do not save your file in this location.  Please save a copy to your computer / network folder.</t>
  </si>
  <si>
    <r>
      <t>EXAMPLE:</t>
    </r>
    <r>
      <rPr>
        <b/>
        <sz val="22"/>
        <color rgb="FFFF0000"/>
        <rFont val="Arial"/>
        <family val="2"/>
      </rPr>
      <t xml:space="preserve"> Traveler completes red font</t>
    </r>
  </si>
  <si>
    <t>Travel Expense Form</t>
  </si>
  <si>
    <t>**Must be submitted within 30 days of travel completion.</t>
  </si>
  <si>
    <t>Employee</t>
  </si>
  <si>
    <t>Non-Employee Travel</t>
  </si>
  <si>
    <t>Name</t>
  </si>
  <si>
    <t xml:space="preserve"> </t>
  </si>
  <si>
    <t>John J Jones</t>
  </si>
  <si>
    <t>Date</t>
  </si>
  <si>
    <t>Address</t>
  </si>
  <si>
    <t>Mode of Transport</t>
  </si>
  <si>
    <t>Organization/ Department</t>
  </si>
  <si>
    <t>Personal Vehicle</t>
  </si>
  <si>
    <t>Business Services</t>
  </si>
  <si>
    <t>Place &amp; Purpose</t>
  </si>
  <si>
    <t>Missoula Mt,  Travel Conference</t>
  </si>
  <si>
    <t>Depart Time</t>
  </si>
  <si>
    <t>Arrive Time</t>
  </si>
  <si>
    <t>Description</t>
  </si>
  <si>
    <t>Personal Vehicle Miles</t>
  </si>
  <si>
    <t>Mileage Reimb Subtotal</t>
  </si>
  <si>
    <t>Meal Per Diem</t>
  </si>
  <si>
    <t>Personal Reimb Expenses</t>
  </si>
  <si>
    <t>Total</t>
  </si>
  <si>
    <t>Provide # of meals before each meal type. Do not include  meals provided by another source i.e., hotel, convention or third party.</t>
  </si>
  <si>
    <t>In-State</t>
  </si>
  <si>
    <t>12 noon</t>
  </si>
  <si>
    <t>13 noon</t>
  </si>
  <si>
    <t>Travel to Missoula</t>
  </si>
  <si>
    <t>Breakfasts @</t>
  </si>
  <si>
    <t>Uber</t>
  </si>
  <si>
    <t>Lunches    @</t>
  </si>
  <si>
    <t>Baggage fee</t>
  </si>
  <si>
    <t>Dinners     @</t>
  </si>
  <si>
    <t>Taxi Tip</t>
  </si>
  <si>
    <t>Out-Of-State</t>
  </si>
  <si>
    <t>6:00 pm</t>
  </si>
  <si>
    <t>Travel to Kalispell</t>
  </si>
  <si>
    <t xml:space="preserve">NOTES: </t>
  </si>
  <si>
    <t>Total from Section Below</t>
  </si>
  <si>
    <t>NOTES: Lunch was provided at the conference</t>
  </si>
  <si>
    <t>Total Trip Expenses</t>
  </si>
  <si>
    <t>Less Travel Advance (enter amount)</t>
  </si>
  <si>
    <t>Reimbursement Due to Employee/Non-Employee</t>
  </si>
  <si>
    <t>Amount Due to Flathead Valley Community College</t>
  </si>
  <si>
    <r>
      <t xml:space="preserve">Below: List only an itemization of </t>
    </r>
    <r>
      <rPr>
        <b/>
        <sz val="11"/>
        <rFont val="Arial"/>
        <family val="2"/>
      </rPr>
      <t xml:space="preserve">FVCC </t>
    </r>
    <r>
      <rPr>
        <sz val="11"/>
        <rFont val="Arial"/>
        <family val="2"/>
      </rPr>
      <t xml:space="preserve">Credit Card and </t>
    </r>
    <r>
      <rPr>
        <b/>
        <sz val="11"/>
        <rFont val="Arial"/>
        <family val="2"/>
      </rPr>
      <t>FVCC</t>
    </r>
    <r>
      <rPr>
        <sz val="11"/>
        <rFont val="Arial"/>
        <family val="2"/>
      </rPr>
      <t xml:space="preserve"> purchases (airfare, lodging, taxi, registration, etc.)
Completed a Check Request for all credit card purchases.  The Check Request Form is on the next tab.</t>
    </r>
  </si>
  <si>
    <t>Item / Payee</t>
  </si>
  <si>
    <t>Credit Card or FVCC Check #</t>
  </si>
  <si>
    <t>Amount</t>
  </si>
  <si>
    <t>Conference Registration</t>
  </si>
  <si>
    <t xml:space="preserve">Travel Conference </t>
  </si>
  <si>
    <t>CC# 4848</t>
  </si>
  <si>
    <t>Hilton Garden Inn</t>
  </si>
  <si>
    <t>Room 212</t>
  </si>
  <si>
    <t>Unsigned and incomplete travel forms are invalid.</t>
  </si>
  <si>
    <t>rev 10/25/23</t>
  </si>
  <si>
    <t>in state travel - vp/cfo</t>
  </si>
  <si>
    <t>Budget Acct</t>
  </si>
  <si>
    <t>FVCC Fleet</t>
  </si>
  <si>
    <t>Rental Vehicle</t>
  </si>
  <si>
    <t>Plane</t>
  </si>
  <si>
    <t>Train</t>
  </si>
  <si>
    <r>
      <rPr>
        <b/>
        <sz val="11"/>
        <color rgb="FFFF0000"/>
        <rFont val="Arial"/>
        <family val="2"/>
      </rPr>
      <t>**</t>
    </r>
    <r>
      <rPr>
        <b/>
        <sz val="11"/>
        <color theme="1"/>
        <rFont val="Arial"/>
        <family val="2"/>
      </rPr>
      <t>Name</t>
    </r>
  </si>
  <si>
    <r>
      <rPr>
        <b/>
        <sz val="11"/>
        <color rgb="FFFF0000"/>
        <rFont val="Arial"/>
        <family val="2"/>
      </rPr>
      <t>**</t>
    </r>
    <r>
      <rPr>
        <b/>
        <sz val="11"/>
        <color theme="1"/>
        <rFont val="Arial"/>
        <family val="2"/>
      </rPr>
      <t>Date</t>
    </r>
  </si>
  <si>
    <r>
      <rPr>
        <b/>
        <sz val="11"/>
        <color rgb="FFFF0000"/>
        <rFont val="Arial"/>
        <family val="2"/>
      </rPr>
      <t>**</t>
    </r>
    <r>
      <rPr>
        <b/>
        <sz val="11"/>
        <color theme="1"/>
        <rFont val="Arial"/>
        <family val="2"/>
      </rPr>
      <t xml:space="preserve">Mode of Transport </t>
    </r>
    <r>
      <rPr>
        <b/>
        <sz val="10"/>
        <color rgb="FFFF0000"/>
        <rFont val="Arial"/>
        <family val="2"/>
      </rPr>
      <t>(drop down)</t>
    </r>
  </si>
  <si>
    <r>
      <rPr>
        <b/>
        <sz val="11"/>
        <color rgb="FFFF0000"/>
        <rFont val="Arial"/>
        <family val="2"/>
      </rPr>
      <t>**</t>
    </r>
    <r>
      <rPr>
        <b/>
        <sz val="11"/>
        <color theme="1"/>
        <rFont val="Arial"/>
        <family val="2"/>
      </rPr>
      <t>Budget Acct</t>
    </r>
  </si>
  <si>
    <r>
      <rPr>
        <b/>
        <sz val="11"/>
        <color rgb="FFFF0000"/>
        <rFont val="Arial"/>
        <family val="2"/>
      </rPr>
      <t>**</t>
    </r>
    <r>
      <rPr>
        <b/>
        <sz val="11"/>
        <rFont val="Arial"/>
        <family val="2"/>
      </rPr>
      <t>Organization/ Department</t>
    </r>
  </si>
  <si>
    <r>
      <rPr>
        <b/>
        <sz val="11"/>
        <color rgb="FFFF0000"/>
        <rFont val="Arial"/>
        <family val="2"/>
      </rPr>
      <t>**</t>
    </r>
    <r>
      <rPr>
        <b/>
        <sz val="11"/>
        <rFont val="Arial"/>
        <family val="2"/>
      </rPr>
      <t>Place &amp; Purpose</t>
    </r>
  </si>
  <si>
    <r>
      <rPr>
        <b/>
        <sz val="11"/>
        <color rgb="FFFF0000"/>
        <rFont val="Arial"/>
        <family val="2"/>
      </rPr>
      <t>**</t>
    </r>
    <r>
      <rPr>
        <b/>
        <sz val="11"/>
        <rFont val="Arial"/>
        <family val="2"/>
      </rPr>
      <t>Date</t>
    </r>
  </si>
  <si>
    <r>
      <rPr>
        <b/>
        <sz val="11"/>
        <color rgb="FFFF0000"/>
        <rFont val="Arial"/>
        <family val="2"/>
      </rPr>
      <t>**</t>
    </r>
    <r>
      <rPr>
        <b/>
        <sz val="11"/>
        <rFont val="Arial"/>
        <family val="2"/>
      </rPr>
      <t>Depart Time</t>
    </r>
  </si>
  <si>
    <r>
      <rPr>
        <b/>
        <sz val="11"/>
        <color rgb="FFFF0000"/>
        <rFont val="Arial"/>
        <family val="2"/>
      </rPr>
      <t>**</t>
    </r>
    <r>
      <rPr>
        <b/>
        <sz val="11"/>
        <rFont val="Arial"/>
        <family val="2"/>
      </rPr>
      <t>Arrive Time</t>
    </r>
  </si>
  <si>
    <r>
      <t>Personal Vehicle Miles</t>
    </r>
    <r>
      <rPr>
        <b/>
        <sz val="11"/>
        <color rgb="FFFF0000"/>
        <rFont val="Arial"/>
        <family val="2"/>
      </rPr>
      <t xml:space="preserve"> ONLY</t>
    </r>
  </si>
  <si>
    <r>
      <t xml:space="preserve">Below: List only an itemization of </t>
    </r>
    <r>
      <rPr>
        <b/>
        <sz val="11"/>
        <rFont val="Arial"/>
        <family val="2"/>
      </rPr>
      <t xml:space="preserve">FVCC </t>
    </r>
    <r>
      <rPr>
        <sz val="11"/>
        <rFont val="Arial"/>
        <family val="2"/>
      </rPr>
      <t xml:space="preserve">Credit Card purchases (airfare, lodging, taxi, registration, etc.)
</t>
    </r>
    <r>
      <rPr>
        <b/>
        <sz val="11"/>
        <color rgb="FFFF0000"/>
        <rFont val="Arial"/>
        <family val="2"/>
      </rPr>
      <t xml:space="preserve">Complete a PO in CNF for all credit card purchases.  </t>
    </r>
  </si>
  <si>
    <t>Complete a PO in CNF for all reimbursable expenses using yourself as the vendor</t>
  </si>
  <si>
    <t>Please remember to attach your permission to travel along with this form as your documentation.</t>
  </si>
  <si>
    <r>
      <rPr>
        <b/>
        <sz val="16"/>
        <color rgb="FFFF0000"/>
        <rFont val="Arial"/>
        <family val="2"/>
      </rPr>
      <t>**</t>
    </r>
    <r>
      <rPr>
        <b/>
        <sz val="11"/>
        <color theme="1"/>
        <rFont val="Arial"/>
        <family val="2"/>
      </rPr>
      <t xml:space="preserve"> REQUIRED FIELDS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</si>
</sst>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/d/yy"/>
    <numFmt numFmtId="166" formatCode="_(* #,##0.0_);_(* \(#,##0.0\);_(* &quot;-&quot;?_);_(@_)"/>
    <numFmt numFmtId="167" formatCode="_(* #,##0.00_);_(* \(#,##0.00\);_(* &quot;&quot;??_);_(@_)"/>
    <numFmt numFmtId="168" formatCode="mm/dd/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1"/>
      <name val="Verdana"/>
      <family val="2"/>
    </font>
    <font>
      <sz val="11"/>
      <color indexed="12"/>
      <name val="Verdana"/>
      <family val="2"/>
    </font>
    <font>
      <b/>
      <u/>
      <sz val="11"/>
      <color indexed="81"/>
      <name val="Verdana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1"/>
      <color theme="1"/>
      <name val="Arial"/>
      <family val="2"/>
    </font>
    <font>
      <sz val="11"/>
      <color rgb="FF0070C0"/>
      <name val="Arial"/>
      <family val="2"/>
    </font>
    <font>
      <sz val="10"/>
      <name val="Arial"/>
      <family val="2"/>
    </font>
    <font>
      <b/>
      <sz val="36"/>
      <color rgb="FFFF0000"/>
      <name val="Arial"/>
      <family val="2"/>
    </font>
    <font>
      <sz val="11"/>
      <color rgb="FFFF0000"/>
      <name val="Arial"/>
      <family val="2"/>
    </font>
    <font>
      <sz val="14"/>
      <color rgb="FFFF0000"/>
      <name val="Arial"/>
      <family val="2"/>
    </font>
    <font>
      <sz val="12"/>
      <color rgb="FFFF0000"/>
      <name val="Arial"/>
      <family val="2"/>
    </font>
    <font>
      <b/>
      <sz val="22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43" fontId="16" fillId="0" borderId="0" applyFont="0" applyFill="0" applyBorder="0" applyAlignment="0" applyProtection="0"/>
  </cellStyleXfs>
  <cellXfs count="345">
    <xf numFmtId="0" fontId="0" fillId="0" borderId="0" xfId="0"/>
    <xf numFmtId="43" fontId="3" fillId="0" borderId="0" xfId="2" applyNumberFormat="1" applyFont="1" applyFill="1" applyBorder="1" applyAlignment="1" applyProtection="1">
      <alignment wrapText="1"/>
    </xf>
    <xf numFmtId="165" fontId="11" fillId="0" borderId="22" xfId="0" applyNumberFormat="1" applyFont="1" applyBorder="1" applyProtection="1">
      <protection locked="0"/>
    </xf>
    <xf numFmtId="166" fontId="11" fillId="0" borderId="23" xfId="0" applyNumberFormat="1" applyFont="1" applyBorder="1" applyProtection="1">
      <protection locked="0"/>
    </xf>
    <xf numFmtId="165" fontId="11" fillId="0" borderId="25" xfId="0" applyNumberFormat="1" applyFont="1" applyBorder="1" applyProtection="1">
      <protection locked="0"/>
    </xf>
    <xf numFmtId="165" fontId="13" fillId="0" borderId="22" xfId="0" applyNumberFormat="1" applyFont="1" applyBorder="1" applyProtection="1">
      <protection locked="0"/>
    </xf>
    <xf numFmtId="165" fontId="13" fillId="0" borderId="25" xfId="0" applyNumberFormat="1" applyFont="1" applyBorder="1" applyProtection="1">
      <protection locked="0"/>
    </xf>
    <xf numFmtId="43" fontId="12" fillId="2" borderId="27" xfId="0" applyNumberFormat="1" applyFont="1" applyFill="1" applyBorder="1"/>
    <xf numFmtId="167" fontId="12" fillId="2" borderId="24" xfId="0" applyNumberFormat="1" applyFont="1" applyFill="1" applyBorder="1"/>
    <xf numFmtId="0" fontId="14" fillId="0" borderId="0" xfId="0" applyFont="1" applyAlignment="1" applyProtection="1">
      <alignment wrapText="1"/>
      <protection locked="0"/>
    </xf>
    <xf numFmtId="0" fontId="15" fillId="0" borderId="0" xfId="0" applyFont="1"/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6" fillId="0" borderId="0" xfId="0" applyFont="1"/>
    <xf numFmtId="0" fontId="2" fillId="0" borderId="0" xfId="0" quotePrefix="1" applyFont="1" applyAlignment="1">
      <alignment horizontal="left"/>
    </xf>
    <xf numFmtId="0" fontId="14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2" fillId="0" borderId="7" xfId="0" applyFont="1" applyBorder="1"/>
    <xf numFmtId="0" fontId="22" fillId="0" borderId="25" xfId="0" applyFont="1" applyBorder="1"/>
    <xf numFmtId="49" fontId="18" fillId="0" borderId="0" xfId="0" applyNumberFormat="1" applyFont="1" applyProtection="1">
      <protection locked="0"/>
    </xf>
    <xf numFmtId="0" fontId="18" fillId="0" borderId="0" xfId="0" applyFont="1" applyProtection="1">
      <protection locked="0"/>
    </xf>
    <xf numFmtId="167" fontId="12" fillId="2" borderId="40" xfId="0" applyNumberFormat="1" applyFont="1" applyFill="1" applyBorder="1"/>
    <xf numFmtId="167" fontId="12" fillId="2" borderId="23" xfId="0" applyNumberFormat="1" applyFont="1" applyFill="1" applyBorder="1"/>
    <xf numFmtId="0" fontId="18" fillId="0" borderId="26" xfId="0" applyFont="1" applyBorder="1" applyProtection="1">
      <protection locked="0"/>
    </xf>
    <xf numFmtId="165" fontId="5" fillId="3" borderId="11" xfId="0" applyNumberFormat="1" applyFont="1" applyFill="1" applyBorder="1"/>
    <xf numFmtId="44" fontId="9" fillId="3" borderId="11" xfId="0" applyNumberFormat="1" applyFont="1" applyFill="1" applyBorder="1" applyProtection="1">
      <protection locked="0"/>
    </xf>
    <xf numFmtId="165" fontId="5" fillId="3" borderId="0" xfId="0" applyNumberFormat="1" applyFont="1" applyFill="1" applyAlignment="1">
      <alignment horizontal="left"/>
    </xf>
    <xf numFmtId="44" fontId="9" fillId="3" borderId="0" xfId="0" applyNumberFormat="1" applyFont="1" applyFill="1" applyProtection="1">
      <protection locked="0"/>
    </xf>
    <xf numFmtId="165" fontId="5" fillId="3" borderId="44" xfId="0" applyNumberFormat="1" applyFont="1" applyFill="1" applyBorder="1" applyAlignment="1">
      <alignment horizontal="left"/>
    </xf>
    <xf numFmtId="44" fontId="9" fillId="3" borderId="44" xfId="0" applyNumberFormat="1" applyFont="1" applyFill="1" applyBorder="1" applyProtection="1">
      <protection locked="0"/>
    </xf>
    <xf numFmtId="44" fontId="9" fillId="3" borderId="30" xfId="0" applyNumberFormat="1" applyFont="1" applyFill="1" applyBorder="1" applyProtection="1">
      <protection locked="0"/>
    </xf>
    <xf numFmtId="0" fontId="2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2" borderId="0" xfId="0" applyFont="1" applyFill="1"/>
    <xf numFmtId="0" fontId="19" fillId="2" borderId="0" xfId="0" applyFont="1" applyFill="1" applyAlignment="1">
      <alignment horizontal="center" vertical="center"/>
    </xf>
    <xf numFmtId="168" fontId="4" fillId="2" borderId="49" xfId="0" applyNumberFormat="1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40" fontId="11" fillId="0" borderId="13" xfId="2" applyNumberFormat="1" applyFont="1" applyBorder="1" applyAlignment="1" applyProtection="1">
      <alignment horizontal="center"/>
      <protection locked="0"/>
    </xf>
    <xf numFmtId="0" fontId="10" fillId="0" borderId="0" xfId="0" applyFont="1"/>
    <xf numFmtId="0" fontId="23" fillId="2" borderId="0" xfId="0" applyFont="1" applyFill="1"/>
    <xf numFmtId="0" fontId="23" fillId="2" borderId="0" xfId="0" applyFont="1" applyFill="1" applyProtection="1">
      <protection locked="0"/>
    </xf>
    <xf numFmtId="49" fontId="11" fillId="0" borderId="23" xfId="0" applyNumberFormat="1" applyFont="1" applyBorder="1" applyProtection="1">
      <protection locked="0"/>
    </xf>
    <xf numFmtId="49" fontId="11" fillId="0" borderId="26" xfId="0" applyNumberFormat="1" applyFont="1" applyBorder="1" applyProtection="1">
      <protection locked="0"/>
    </xf>
    <xf numFmtId="43" fontId="13" fillId="0" borderId="27" xfId="0" applyNumberFormat="1" applyFont="1" applyBorder="1" applyProtection="1">
      <protection locked="0"/>
    </xf>
    <xf numFmtId="0" fontId="20" fillId="4" borderId="0" xfId="0" applyFont="1" applyFill="1"/>
    <xf numFmtId="0" fontId="19" fillId="4" borderId="0" xfId="0" applyFont="1" applyFill="1" applyAlignment="1">
      <alignment horizontal="center" vertical="center"/>
    </xf>
    <xf numFmtId="0" fontId="14" fillId="4" borderId="0" xfId="0" applyFont="1" applyFill="1" applyAlignment="1" applyProtection="1">
      <alignment horizontal="center" wrapText="1"/>
      <protection locked="0"/>
    </xf>
    <xf numFmtId="0" fontId="16" fillId="4" borderId="0" xfId="0" applyFont="1" applyFill="1" applyProtection="1">
      <protection locked="0"/>
    </xf>
    <xf numFmtId="0" fontId="15" fillId="4" borderId="0" xfId="0" applyFont="1" applyFill="1"/>
    <xf numFmtId="0" fontId="17" fillId="4" borderId="0" xfId="0" applyFont="1" applyFill="1" applyProtection="1">
      <protection locked="0"/>
    </xf>
    <xf numFmtId="0" fontId="16" fillId="4" borderId="0" xfId="0" applyFont="1" applyFill="1"/>
    <xf numFmtId="0" fontId="22" fillId="4" borderId="7" xfId="0" applyFont="1" applyFill="1" applyBorder="1"/>
    <xf numFmtId="0" fontId="22" fillId="4" borderId="25" xfId="0" applyFont="1" applyFill="1" applyBorder="1"/>
    <xf numFmtId="165" fontId="28" fillId="4" borderId="22" xfId="0" applyNumberFormat="1" applyFont="1" applyFill="1" applyBorder="1" applyProtection="1">
      <protection locked="0"/>
    </xf>
    <xf numFmtId="49" fontId="28" fillId="4" borderId="23" xfId="0" applyNumberFormat="1" applyFont="1" applyFill="1" applyBorder="1" applyProtection="1">
      <protection locked="0"/>
    </xf>
    <xf numFmtId="166" fontId="28" fillId="4" borderId="23" xfId="0" applyNumberFormat="1" applyFont="1" applyFill="1" applyBorder="1" applyProtection="1">
      <protection locked="0"/>
    </xf>
    <xf numFmtId="167" fontId="12" fillId="4" borderId="40" xfId="0" applyNumberFormat="1" applyFont="1" applyFill="1" applyBorder="1"/>
    <xf numFmtId="40" fontId="11" fillId="4" borderId="45" xfId="2" applyNumberFormat="1" applyFont="1" applyFill="1" applyBorder="1" applyAlignment="1" applyProtection="1">
      <alignment horizontal="center"/>
      <protection locked="0"/>
    </xf>
    <xf numFmtId="43" fontId="12" fillId="4" borderId="24" xfId="0" applyNumberFormat="1" applyFont="1" applyFill="1" applyBorder="1"/>
    <xf numFmtId="165" fontId="28" fillId="4" borderId="25" xfId="0" applyNumberFormat="1" applyFont="1" applyFill="1" applyBorder="1" applyProtection="1">
      <protection locked="0"/>
    </xf>
    <xf numFmtId="49" fontId="28" fillId="4" borderId="26" xfId="0" applyNumberFormat="1" applyFont="1" applyFill="1" applyBorder="1" applyProtection="1">
      <protection locked="0"/>
    </xf>
    <xf numFmtId="166" fontId="28" fillId="4" borderId="26" xfId="0" applyNumberFormat="1" applyFont="1" applyFill="1" applyBorder="1" applyProtection="1">
      <protection locked="0"/>
    </xf>
    <xf numFmtId="167" fontId="12" fillId="4" borderId="26" xfId="0" applyNumberFormat="1" applyFont="1" applyFill="1" applyBorder="1"/>
    <xf numFmtId="0" fontId="27" fillId="4" borderId="26" xfId="0" applyFont="1" applyFill="1" applyBorder="1" applyProtection="1">
      <protection locked="0"/>
    </xf>
    <xf numFmtId="165" fontId="5" fillId="4" borderId="11" xfId="0" applyNumberFormat="1" applyFont="1" applyFill="1" applyBorder="1"/>
    <xf numFmtId="44" fontId="9" fillId="4" borderId="11" xfId="0" applyNumberFormat="1" applyFont="1" applyFill="1" applyBorder="1" applyProtection="1">
      <protection locked="0"/>
    </xf>
    <xf numFmtId="167" fontId="12" fillId="4" borderId="23" xfId="0" applyNumberFormat="1" applyFont="1" applyFill="1" applyBorder="1"/>
    <xf numFmtId="40" fontId="28" fillId="4" borderId="13" xfId="2" applyNumberFormat="1" applyFont="1" applyFill="1" applyBorder="1" applyAlignment="1" applyProtection="1">
      <alignment horizontal="center"/>
      <protection locked="0"/>
    </xf>
    <xf numFmtId="167" fontId="12" fillId="4" borderId="24" xfId="0" applyNumberFormat="1" applyFont="1" applyFill="1" applyBorder="1"/>
    <xf numFmtId="165" fontId="5" fillId="4" borderId="0" xfId="0" applyNumberFormat="1" applyFont="1" applyFill="1" applyAlignment="1">
      <alignment horizontal="left"/>
    </xf>
    <xf numFmtId="44" fontId="9" fillId="4" borderId="0" xfId="0" applyNumberFormat="1" applyFont="1" applyFill="1" applyProtection="1">
      <protection locked="0"/>
    </xf>
    <xf numFmtId="165" fontId="5" fillId="4" borderId="44" xfId="0" applyNumberFormat="1" applyFont="1" applyFill="1" applyBorder="1" applyAlignment="1">
      <alignment horizontal="left"/>
    </xf>
    <xf numFmtId="44" fontId="9" fillId="4" borderId="44" xfId="0" applyNumberFormat="1" applyFont="1" applyFill="1" applyBorder="1" applyProtection="1">
      <protection locked="0"/>
    </xf>
    <xf numFmtId="40" fontId="11" fillId="4" borderId="13" xfId="2" applyNumberFormat="1" applyFont="1" applyFill="1" applyBorder="1" applyAlignment="1" applyProtection="1">
      <alignment horizontal="center"/>
      <protection locked="0"/>
    </xf>
    <xf numFmtId="165" fontId="11" fillId="4" borderId="25" xfId="0" applyNumberFormat="1" applyFont="1" applyFill="1" applyBorder="1" applyProtection="1">
      <protection locked="0"/>
    </xf>
    <xf numFmtId="49" fontId="11" fillId="4" borderId="26" xfId="0" applyNumberFormat="1" applyFont="1" applyFill="1" applyBorder="1" applyProtection="1">
      <protection locked="0"/>
    </xf>
    <xf numFmtId="166" fontId="11" fillId="4" borderId="26" xfId="0" applyNumberFormat="1" applyFont="1" applyFill="1" applyBorder="1" applyProtection="1">
      <protection locked="0"/>
    </xf>
    <xf numFmtId="0" fontId="13" fillId="4" borderId="26" xfId="0" applyFont="1" applyFill="1" applyBorder="1"/>
    <xf numFmtId="44" fontId="9" fillId="4" borderId="30" xfId="0" applyNumberFormat="1" applyFont="1" applyFill="1" applyBorder="1" applyProtection="1">
      <protection locked="0"/>
    </xf>
    <xf numFmtId="0" fontId="13" fillId="4" borderId="23" xfId="0" applyFont="1" applyFill="1" applyBorder="1"/>
    <xf numFmtId="0" fontId="20" fillId="4" borderId="29" xfId="0" applyFont="1" applyFill="1" applyBorder="1"/>
    <xf numFmtId="0" fontId="2" fillId="4" borderId="0" xfId="0" applyFont="1" applyFill="1"/>
    <xf numFmtId="43" fontId="12" fillId="4" borderId="26" xfId="0" applyNumberFormat="1" applyFont="1" applyFill="1" applyBorder="1"/>
    <xf numFmtId="43" fontId="12" fillId="4" borderId="27" xfId="0" applyNumberFormat="1" applyFont="1" applyFill="1" applyBorder="1"/>
    <xf numFmtId="0" fontId="2" fillId="4" borderId="0" xfId="0" applyFont="1" applyFill="1" applyAlignment="1">
      <alignment horizontal="right"/>
    </xf>
    <xf numFmtId="43" fontId="28" fillId="4" borderId="27" xfId="0" applyNumberFormat="1" applyFont="1" applyFill="1" applyBorder="1" applyProtection="1">
      <protection locked="0"/>
    </xf>
    <xf numFmtId="168" fontId="4" fillId="4" borderId="49" xfId="0" applyNumberFormat="1" applyFont="1" applyFill="1" applyBorder="1" applyAlignment="1">
      <alignment horizontal="center"/>
    </xf>
    <xf numFmtId="0" fontId="4" fillId="4" borderId="52" xfId="0" applyFont="1" applyFill="1" applyBorder="1" applyAlignment="1">
      <alignment horizontal="center"/>
    </xf>
    <xf numFmtId="165" fontId="13" fillId="4" borderId="22" xfId="0" applyNumberFormat="1" applyFont="1" applyFill="1" applyBorder="1" applyProtection="1">
      <protection locked="0"/>
    </xf>
    <xf numFmtId="165" fontId="13" fillId="4" borderId="25" xfId="0" applyNumberFormat="1" applyFont="1" applyFill="1" applyBorder="1" applyProtection="1">
      <protection locked="0"/>
    </xf>
    <xf numFmtId="165" fontId="13" fillId="4" borderId="33" xfId="0" applyNumberFormat="1" applyFont="1" applyFill="1" applyBorder="1" applyProtection="1">
      <protection locked="0"/>
    </xf>
    <xf numFmtId="43" fontId="12" fillId="4" borderId="15" xfId="2" applyNumberFormat="1" applyFont="1" applyFill="1" applyBorder="1" applyAlignment="1" applyProtection="1">
      <alignment wrapText="1"/>
    </xf>
    <xf numFmtId="0" fontId="10" fillId="4" borderId="0" xfId="0" applyFont="1" applyFill="1"/>
    <xf numFmtId="0" fontId="18" fillId="2" borderId="44" xfId="0" applyFont="1" applyFill="1" applyBorder="1" applyProtection="1">
      <protection locked="0"/>
    </xf>
    <xf numFmtId="0" fontId="18" fillId="2" borderId="45" xfId="0" applyFont="1" applyFill="1" applyBorder="1" applyProtection="1">
      <protection locked="0"/>
    </xf>
    <xf numFmtId="0" fontId="18" fillId="2" borderId="9" xfId="0" applyFont="1" applyFill="1" applyBorder="1" applyProtection="1">
      <protection locked="0"/>
    </xf>
    <xf numFmtId="0" fontId="18" fillId="2" borderId="13" xfId="0" applyFont="1" applyFill="1" applyBorder="1" applyProtection="1">
      <protection locked="0"/>
    </xf>
    <xf numFmtId="0" fontId="25" fillId="4" borderId="0" xfId="0" applyFont="1" applyFill="1"/>
    <xf numFmtId="0" fontId="13" fillId="0" borderId="26" xfId="0" applyFont="1" applyBorder="1" applyProtection="1">
      <protection locked="0"/>
    </xf>
    <xf numFmtId="0" fontId="13" fillId="0" borderId="23" xfId="0" applyFont="1" applyBorder="1" applyProtection="1">
      <protection locked="0"/>
    </xf>
    <xf numFmtId="167" fontId="12" fillId="2" borderId="24" xfId="0" applyNumberFormat="1" applyFont="1" applyFill="1" applyBorder="1" applyProtection="1">
      <protection locked="0"/>
    </xf>
    <xf numFmtId="0" fontId="30" fillId="0" borderId="0" xfId="0" applyFont="1" applyProtection="1"/>
    <xf numFmtId="0" fontId="20" fillId="0" borderId="0" xfId="0" applyFont="1" applyFill="1" applyProtection="1"/>
    <xf numFmtId="0" fontId="20" fillId="0" borderId="11" xfId="0" applyFont="1" applyBorder="1"/>
    <xf numFmtId="0" fontId="20" fillId="0" borderId="28" xfId="0" applyFont="1" applyBorder="1"/>
    <xf numFmtId="43" fontId="12" fillId="2" borderId="63" xfId="0" applyNumberFormat="1" applyFont="1" applyFill="1" applyBorder="1"/>
    <xf numFmtId="0" fontId="22" fillId="0" borderId="48" xfId="0" applyFont="1" applyBorder="1" applyAlignment="1" applyProtection="1">
      <alignment horizontal="right" vertical="top"/>
      <protection locked="0"/>
    </xf>
    <xf numFmtId="0" fontId="20" fillId="0" borderId="42" xfId="0" applyFont="1" applyBorder="1" applyAlignment="1" applyProtection="1">
      <alignment vertical="top"/>
      <protection locked="0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2" fillId="0" borderId="0" xfId="0" applyFont="1" applyFill="1" applyProtection="1"/>
    <xf numFmtId="0" fontId="20" fillId="0" borderId="0" xfId="0" applyFont="1" applyProtection="1"/>
    <xf numFmtId="165" fontId="13" fillId="2" borderId="33" xfId="0" applyNumberFormat="1" applyFont="1" applyFill="1" applyBorder="1" applyProtection="1"/>
    <xf numFmtId="43" fontId="12" fillId="2" borderId="15" xfId="2" applyNumberFormat="1" applyFont="1" applyFill="1" applyBorder="1" applyAlignment="1" applyProtection="1">
      <alignment wrapText="1"/>
    </xf>
    <xf numFmtId="43" fontId="13" fillId="4" borderId="34" xfId="1" applyFont="1" applyFill="1" applyBorder="1" applyAlignment="1" applyProtection="1">
      <alignment horizontal="center"/>
      <protection locked="0"/>
    </xf>
    <xf numFmtId="43" fontId="13" fillId="4" borderId="14" xfId="1" applyFont="1" applyFill="1" applyBorder="1" applyAlignment="1" applyProtection="1">
      <alignment horizontal="center"/>
      <protection locked="0"/>
    </xf>
    <xf numFmtId="43" fontId="13" fillId="4" borderId="35" xfId="1" applyFont="1" applyFill="1" applyBorder="1" applyAlignment="1" applyProtection="1">
      <alignment horizontal="center"/>
      <protection locked="0"/>
    </xf>
    <xf numFmtId="43" fontId="13" fillId="4" borderId="48" xfId="1" applyFont="1" applyFill="1" applyBorder="1" applyAlignment="1" applyProtection="1">
      <alignment horizontal="center"/>
      <protection locked="0"/>
    </xf>
    <xf numFmtId="43" fontId="13" fillId="4" borderId="11" xfId="1" applyFont="1" applyFill="1" applyBorder="1" applyAlignment="1" applyProtection="1">
      <alignment horizontal="center"/>
      <protection locked="0"/>
    </xf>
    <xf numFmtId="43" fontId="13" fillId="4" borderId="28" xfId="1" applyFont="1" applyFill="1" applyBorder="1" applyAlignment="1" applyProtection="1">
      <alignment horizontal="center"/>
      <protection locked="0"/>
    </xf>
    <xf numFmtId="49" fontId="28" fillId="4" borderId="26" xfId="0" applyNumberFormat="1" applyFont="1" applyFill="1" applyBorder="1" applyAlignment="1" applyProtection="1">
      <alignment horizontal="center"/>
      <protection locked="0"/>
    </xf>
    <xf numFmtId="49" fontId="28" fillId="4" borderId="23" xfId="0" applyNumberFormat="1" applyFont="1" applyFill="1" applyBorder="1" applyAlignment="1" applyProtection="1">
      <alignment horizontal="center"/>
      <protection locked="0"/>
    </xf>
    <xf numFmtId="43" fontId="28" fillId="4" borderId="48" xfId="1" applyFont="1" applyFill="1" applyBorder="1" applyAlignment="1" applyProtection="1">
      <alignment horizontal="center"/>
      <protection locked="0"/>
    </xf>
    <xf numFmtId="43" fontId="28" fillId="4" borderId="11" xfId="1" applyFont="1" applyFill="1" applyBorder="1" applyAlignment="1" applyProtection="1">
      <alignment horizontal="center"/>
      <protection locked="0"/>
    </xf>
    <xf numFmtId="43" fontId="28" fillId="4" borderId="28" xfId="1" applyFont="1" applyFill="1" applyBorder="1" applyAlignment="1" applyProtection="1">
      <alignment horizontal="center"/>
      <protection locked="0"/>
    </xf>
    <xf numFmtId="0" fontId="26" fillId="4" borderId="29" xfId="0" applyFont="1" applyFill="1" applyBorder="1" applyAlignment="1">
      <alignment horizontal="left" vertical="top"/>
    </xf>
    <xf numFmtId="0" fontId="26" fillId="4" borderId="0" xfId="0" applyFont="1" applyFill="1" applyAlignment="1">
      <alignment horizontal="left" vertical="top"/>
    </xf>
    <xf numFmtId="0" fontId="26" fillId="4" borderId="2" xfId="0" applyFont="1" applyFill="1" applyBorder="1" applyAlignment="1">
      <alignment horizontal="left" vertical="top"/>
    </xf>
    <xf numFmtId="0" fontId="26" fillId="4" borderId="3" xfId="0" applyFont="1" applyFill="1" applyBorder="1" applyAlignment="1">
      <alignment horizontal="left" vertical="top"/>
    </xf>
    <xf numFmtId="49" fontId="13" fillId="4" borderId="26" xfId="0" applyNumberFormat="1" applyFont="1" applyFill="1" applyBorder="1" applyAlignment="1" applyProtection="1">
      <alignment horizontal="center"/>
      <protection locked="0"/>
    </xf>
    <xf numFmtId="49" fontId="13" fillId="4" borderId="12" xfId="0" applyNumberFormat="1" applyFont="1" applyFill="1" applyBorder="1" applyAlignment="1" applyProtection="1">
      <alignment horizontal="center"/>
      <protection locked="0"/>
    </xf>
    <xf numFmtId="49" fontId="13" fillId="4" borderId="9" xfId="0" applyNumberFormat="1" applyFont="1" applyFill="1" applyBorder="1" applyAlignment="1" applyProtection="1">
      <alignment horizontal="center"/>
      <protection locked="0"/>
    </xf>
    <xf numFmtId="49" fontId="13" fillId="4" borderId="13" xfId="0" applyNumberFormat="1" applyFont="1" applyFill="1" applyBorder="1" applyAlignment="1" applyProtection="1">
      <alignment horizontal="center"/>
      <protection locked="0"/>
    </xf>
    <xf numFmtId="43" fontId="13" fillId="4" borderId="12" xfId="1" applyFont="1" applyFill="1" applyBorder="1" applyAlignment="1" applyProtection="1">
      <alignment horizontal="center"/>
      <protection locked="0"/>
    </xf>
    <xf numFmtId="43" fontId="13" fillId="4" borderId="9" xfId="1" applyFont="1" applyFill="1" applyBorder="1" applyAlignment="1" applyProtection="1">
      <alignment horizontal="center"/>
      <protection locked="0"/>
    </xf>
    <xf numFmtId="43" fontId="13" fillId="4" borderId="13" xfId="1" applyFont="1" applyFill="1" applyBorder="1" applyAlignment="1" applyProtection="1">
      <alignment horizontal="center"/>
      <protection locked="0"/>
    </xf>
    <xf numFmtId="43" fontId="28" fillId="4" borderId="60" xfId="1" applyFont="1" applyFill="1" applyBorder="1" applyAlignment="1" applyProtection="1">
      <alignment horizontal="center"/>
      <protection locked="0"/>
    </xf>
    <xf numFmtId="43" fontId="28" fillId="4" borderId="5" xfId="1" applyFont="1" applyFill="1" applyBorder="1" applyAlignment="1" applyProtection="1">
      <alignment horizontal="center"/>
      <protection locked="0"/>
    </xf>
    <xf numFmtId="43" fontId="28" fillId="4" borderId="61" xfId="1" applyFon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right"/>
    </xf>
    <xf numFmtId="0" fontId="2" fillId="4" borderId="30" xfId="0" applyFont="1" applyFill="1" applyBorder="1" applyAlignment="1">
      <alignment horizontal="right"/>
    </xf>
    <xf numFmtId="0" fontId="5" fillId="4" borderId="37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8" xfId="0" applyFont="1" applyFill="1" applyBorder="1" applyAlignment="1">
      <alignment horizontal="left" vertical="center" wrapText="1"/>
    </xf>
    <xf numFmtId="0" fontId="5" fillId="4" borderId="39" xfId="0" applyFont="1" applyFill="1" applyBorder="1" applyAlignment="1">
      <alignment horizontal="left" vertical="center" wrapText="1"/>
    </xf>
    <xf numFmtId="0" fontId="4" fillId="4" borderId="50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51" xfId="0" applyFont="1" applyFill="1" applyBorder="1" applyAlignment="1">
      <alignment horizontal="center"/>
    </xf>
    <xf numFmtId="0" fontId="4" fillId="4" borderId="59" xfId="0" applyFont="1" applyFill="1" applyBorder="1" applyAlignment="1">
      <alignment horizontal="center"/>
    </xf>
    <xf numFmtId="0" fontId="18" fillId="4" borderId="9" xfId="0" applyFont="1" applyFill="1" applyBorder="1" applyAlignment="1" applyProtection="1">
      <alignment horizontal="center"/>
      <protection locked="0"/>
    </xf>
    <xf numFmtId="0" fontId="18" fillId="4" borderId="13" xfId="0" applyFont="1" applyFill="1" applyBorder="1" applyAlignment="1" applyProtection="1">
      <alignment horizontal="center"/>
      <protection locked="0"/>
    </xf>
    <xf numFmtId="43" fontId="12" fillId="4" borderId="48" xfId="0" applyNumberFormat="1" applyFont="1" applyFill="1" applyBorder="1" applyAlignment="1">
      <alignment horizontal="center"/>
    </xf>
    <xf numFmtId="43" fontId="12" fillId="4" borderId="11" xfId="0" applyNumberFormat="1" applyFont="1" applyFill="1" applyBorder="1" applyAlignment="1">
      <alignment horizontal="center"/>
    </xf>
    <xf numFmtId="43" fontId="12" fillId="4" borderId="28" xfId="0" applyNumberFormat="1" applyFont="1" applyFill="1" applyBorder="1" applyAlignment="1">
      <alignment horizontal="center"/>
    </xf>
    <xf numFmtId="43" fontId="2" fillId="4" borderId="0" xfId="0" applyNumberFormat="1" applyFont="1" applyFill="1" applyAlignment="1">
      <alignment horizontal="right"/>
    </xf>
    <xf numFmtId="43" fontId="2" fillId="4" borderId="30" xfId="0" applyNumberFormat="1" applyFont="1" applyFill="1" applyBorder="1" applyAlignment="1">
      <alignment horizontal="right"/>
    </xf>
    <xf numFmtId="20" fontId="11" fillId="4" borderId="26" xfId="0" applyNumberFormat="1" applyFont="1" applyFill="1" applyBorder="1" applyAlignment="1" applyProtection="1">
      <alignment horizontal="center"/>
      <protection locked="0"/>
    </xf>
    <xf numFmtId="20" fontId="28" fillId="4" borderId="23" xfId="0" applyNumberFormat="1" applyFont="1" applyFill="1" applyBorder="1" applyAlignment="1" applyProtection="1">
      <alignment horizontal="center"/>
      <protection locked="0"/>
    </xf>
    <xf numFmtId="0" fontId="18" fillId="4" borderId="44" xfId="0" applyFont="1" applyFill="1" applyBorder="1" applyAlignment="1" applyProtection="1">
      <alignment horizontal="center"/>
      <protection locked="0"/>
    </xf>
    <xf numFmtId="0" fontId="18" fillId="4" borderId="45" xfId="0" applyFont="1" applyFill="1" applyBorder="1" applyAlignment="1" applyProtection="1">
      <alignment horizontal="center"/>
      <protection locked="0"/>
    </xf>
    <xf numFmtId="20" fontId="28" fillId="4" borderId="26" xfId="0" applyNumberFormat="1" applyFont="1" applyFill="1" applyBorder="1" applyAlignment="1" applyProtection="1">
      <alignment horizontal="center"/>
      <protection locked="0"/>
    </xf>
    <xf numFmtId="0" fontId="2" fillId="4" borderId="54" xfId="0" applyFont="1" applyFill="1" applyBorder="1" applyAlignment="1">
      <alignment horizontal="center" wrapText="1"/>
    </xf>
    <xf numFmtId="0" fontId="2" fillId="4" borderId="17" xfId="0" applyFont="1" applyFill="1" applyBorder="1" applyAlignment="1">
      <alignment horizontal="center" wrapText="1"/>
    </xf>
    <xf numFmtId="0" fontId="2" fillId="4" borderId="31" xfId="0" applyFont="1" applyFill="1" applyBorder="1" applyAlignment="1">
      <alignment horizont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wrapText="1"/>
    </xf>
    <xf numFmtId="0" fontId="2" fillId="4" borderId="55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31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32" xfId="0" applyFont="1" applyFill="1" applyBorder="1" applyAlignment="1">
      <alignment horizontal="left" vertical="top" wrapText="1"/>
    </xf>
    <xf numFmtId="0" fontId="2" fillId="4" borderId="53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47" xfId="0" applyFont="1" applyFill="1" applyBorder="1" applyAlignment="1">
      <alignment horizontal="center" wrapText="1"/>
    </xf>
    <xf numFmtId="0" fontId="2" fillId="4" borderId="42" xfId="0" applyFont="1" applyFill="1" applyBorder="1" applyAlignment="1">
      <alignment horizontal="center" wrapText="1"/>
    </xf>
    <xf numFmtId="0" fontId="2" fillId="4" borderId="40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36" xfId="0" applyFont="1" applyFill="1" applyBorder="1" applyAlignment="1">
      <alignment horizontal="center"/>
    </xf>
    <xf numFmtId="0" fontId="2" fillId="4" borderId="46" xfId="0" applyFont="1" applyFill="1" applyBorder="1" applyAlignment="1">
      <alignment horizontal="center" wrapText="1"/>
    </xf>
    <xf numFmtId="0" fontId="2" fillId="4" borderId="30" xfId="0" applyFont="1" applyFill="1" applyBorder="1" applyAlignment="1">
      <alignment horizontal="center" wrapText="1"/>
    </xf>
    <xf numFmtId="0" fontId="2" fillId="4" borderId="32" xfId="0" applyFont="1" applyFill="1" applyBorder="1" applyAlignment="1">
      <alignment horizontal="center" wrapText="1"/>
    </xf>
    <xf numFmtId="0" fontId="9" fillId="4" borderId="12" xfId="0" applyFont="1" applyFill="1" applyBorder="1" applyAlignment="1" applyProtection="1">
      <alignment horizontal="left"/>
      <protection locked="0"/>
    </xf>
    <xf numFmtId="0" fontId="9" fillId="4" borderId="9" xfId="0" applyFont="1" applyFill="1" applyBorder="1" applyAlignment="1" applyProtection="1">
      <alignment horizontal="left"/>
      <protection locked="0"/>
    </xf>
    <xf numFmtId="0" fontId="9" fillId="4" borderId="10" xfId="0" applyFont="1" applyFill="1" applyBorder="1" applyAlignment="1" applyProtection="1">
      <alignment horizontal="left"/>
      <protection locked="0"/>
    </xf>
    <xf numFmtId="0" fontId="22" fillId="4" borderId="41" xfId="0" applyFont="1" applyFill="1" applyBorder="1" applyAlignment="1">
      <alignment horizontal="left"/>
    </xf>
    <xf numFmtId="0" fontId="22" fillId="4" borderId="58" xfId="0" applyFont="1" applyFill="1" applyBorder="1" applyAlignment="1">
      <alignment horizontal="left"/>
    </xf>
    <xf numFmtId="0" fontId="27" fillId="4" borderId="3" xfId="0" applyFont="1" applyFill="1" applyBorder="1" applyAlignment="1" applyProtection="1">
      <alignment horizontal="left"/>
      <protection locked="0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9" fillId="4" borderId="34" xfId="0" applyFont="1" applyFill="1" applyBorder="1" applyAlignment="1" applyProtection="1">
      <alignment horizontal="left"/>
      <protection locked="0"/>
    </xf>
    <xf numFmtId="0" fontId="9" fillId="4" borderId="14" xfId="0" applyFont="1" applyFill="1" applyBorder="1" applyAlignment="1" applyProtection="1">
      <alignment horizontal="left"/>
      <protection locked="0"/>
    </xf>
    <xf numFmtId="0" fontId="9" fillId="4" borderId="15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49" fontId="27" fillId="4" borderId="8" xfId="0" applyNumberFormat="1" applyFont="1" applyFill="1" applyBorder="1" applyAlignment="1" applyProtection="1">
      <protection locked="0"/>
    </xf>
    <xf numFmtId="49" fontId="27" fillId="4" borderId="9" xfId="0" applyNumberFormat="1" applyFont="1" applyFill="1" applyBorder="1" applyAlignment="1" applyProtection="1">
      <protection locked="0"/>
    </xf>
    <xf numFmtId="49" fontId="27" fillId="4" borderId="10" xfId="0" applyNumberFormat="1" applyFont="1" applyFill="1" applyBorder="1" applyAlignment="1" applyProtection="1">
      <protection locked="0"/>
    </xf>
    <xf numFmtId="49" fontId="18" fillId="4" borderId="12" xfId="0" applyNumberFormat="1" applyFont="1" applyFill="1" applyBorder="1" applyAlignment="1" applyProtection="1">
      <alignment horizontal="left"/>
      <protection locked="0"/>
    </xf>
    <xf numFmtId="49" fontId="18" fillId="4" borderId="9" xfId="0" applyNumberFormat="1" applyFont="1" applyFill="1" applyBorder="1" applyAlignment="1" applyProtection="1">
      <alignment horizontal="left"/>
      <protection locked="0"/>
    </xf>
    <xf numFmtId="49" fontId="18" fillId="4" borderId="10" xfId="0" applyNumberFormat="1" applyFont="1" applyFill="1" applyBorder="1" applyAlignment="1" applyProtection="1">
      <alignment horizontal="left"/>
      <protection locked="0"/>
    </xf>
    <xf numFmtId="164" fontId="9" fillId="4" borderId="8" xfId="0" applyNumberFormat="1" applyFont="1" applyFill="1" applyBorder="1" applyAlignment="1">
      <alignment horizontal="left"/>
    </xf>
    <xf numFmtId="164" fontId="9" fillId="4" borderId="9" xfId="0" applyNumberFormat="1" applyFont="1" applyFill="1" applyBorder="1" applyAlignment="1">
      <alignment horizontal="left"/>
    </xf>
    <xf numFmtId="164" fontId="9" fillId="4" borderId="10" xfId="0" applyNumberFormat="1" applyFont="1" applyFill="1" applyBorder="1" applyAlignment="1">
      <alignment horizontal="left"/>
    </xf>
    <xf numFmtId="0" fontId="18" fillId="4" borderId="12" xfId="0" applyFont="1" applyFill="1" applyBorder="1" applyAlignment="1">
      <alignment horizontal="left" wrapText="1"/>
    </xf>
    <xf numFmtId="0" fontId="18" fillId="4" borderId="9" xfId="0" applyFont="1" applyFill="1" applyBorder="1" applyAlignment="1">
      <alignment horizontal="left" wrapText="1"/>
    </xf>
    <xf numFmtId="0" fontId="18" fillId="4" borderId="10" xfId="0" applyFont="1" applyFill="1" applyBorder="1" applyAlignment="1">
      <alignment horizontal="left" wrapText="1"/>
    </xf>
    <xf numFmtId="49" fontId="13" fillId="0" borderId="12" xfId="0" applyNumberFormat="1" applyFont="1" applyBorder="1" applyAlignment="1" applyProtection="1">
      <alignment horizontal="center"/>
      <protection locked="0"/>
    </xf>
    <xf numFmtId="49" fontId="13" fillId="0" borderId="9" xfId="0" applyNumberFormat="1" applyFont="1" applyBorder="1" applyAlignment="1" applyProtection="1">
      <alignment horizontal="center"/>
      <protection locked="0"/>
    </xf>
    <xf numFmtId="49" fontId="13" fillId="0" borderId="13" xfId="0" applyNumberFormat="1" applyFont="1" applyBorder="1" applyAlignment="1" applyProtection="1">
      <alignment horizontal="center"/>
      <protection locked="0"/>
    </xf>
    <xf numFmtId="49" fontId="13" fillId="2" borderId="36" xfId="0" applyNumberFormat="1" applyFont="1" applyFill="1" applyBorder="1" applyAlignment="1" applyProtection="1">
      <alignment horizontal="center"/>
    </xf>
    <xf numFmtId="0" fontId="22" fillId="4" borderId="56" xfId="0" applyFont="1" applyFill="1" applyBorder="1" applyAlignment="1">
      <alignment horizontal="left"/>
    </xf>
    <xf numFmtId="0" fontId="22" fillId="4" borderId="57" xfId="0" applyFont="1" applyFill="1" applyBorder="1" applyAlignment="1">
      <alignment horizontal="left"/>
    </xf>
    <xf numFmtId="0" fontId="27" fillId="4" borderId="62" xfId="0" applyFont="1" applyFill="1" applyBorder="1" applyAlignment="1" applyProtection="1">
      <alignment horizontal="left"/>
      <protection locked="0"/>
    </xf>
    <xf numFmtId="0" fontId="27" fillId="4" borderId="9" xfId="0" applyFont="1" applyFill="1" applyBorder="1" applyAlignment="1" applyProtection="1">
      <alignment horizontal="left"/>
      <protection locked="0"/>
    </xf>
    <xf numFmtId="0" fontId="27" fillId="4" borderId="10" xfId="0" applyFont="1" applyFill="1" applyBorder="1" applyAlignment="1" applyProtection="1">
      <alignment horizontal="left"/>
      <protection locked="0"/>
    </xf>
    <xf numFmtId="49" fontId="13" fillId="4" borderId="23" xfId="0" applyNumberFormat="1" applyFont="1" applyFill="1" applyBorder="1" applyAlignment="1" applyProtection="1">
      <alignment horizontal="center"/>
      <protection locked="0"/>
    </xf>
    <xf numFmtId="49" fontId="13" fillId="0" borderId="26" xfId="0" applyNumberFormat="1" applyFont="1" applyBorder="1" applyAlignment="1" applyProtection="1">
      <alignment horizontal="center"/>
      <protection locked="0"/>
    </xf>
    <xf numFmtId="49" fontId="13" fillId="0" borderId="23" xfId="0" applyNumberFormat="1" applyFont="1" applyBorder="1" applyAlignment="1" applyProtection="1">
      <alignment horizontal="center"/>
      <protection locked="0"/>
    </xf>
    <xf numFmtId="43" fontId="13" fillId="0" borderId="48" xfId="1" applyFont="1" applyBorder="1" applyAlignment="1" applyProtection="1">
      <alignment horizontal="center"/>
      <protection locked="0"/>
    </xf>
    <xf numFmtId="43" fontId="13" fillId="0" borderId="11" xfId="1" applyFont="1" applyBorder="1" applyAlignment="1" applyProtection="1">
      <alignment horizontal="center"/>
      <protection locked="0"/>
    </xf>
    <xf numFmtId="43" fontId="13" fillId="0" borderId="28" xfId="1" applyFont="1" applyBorder="1" applyAlignment="1" applyProtection="1">
      <alignment horizontal="center"/>
      <protection locked="0"/>
    </xf>
    <xf numFmtId="49" fontId="13" fillId="4" borderId="36" xfId="0" applyNumberFormat="1" applyFont="1" applyFill="1" applyBorder="1" applyAlignment="1" applyProtection="1">
      <alignment horizontal="center"/>
      <protection locked="0"/>
    </xf>
    <xf numFmtId="43" fontId="13" fillId="0" borderId="12" xfId="1" applyFont="1" applyBorder="1" applyAlignment="1" applyProtection="1">
      <alignment horizontal="center"/>
      <protection locked="0"/>
    </xf>
    <xf numFmtId="43" fontId="13" fillId="0" borderId="9" xfId="1" applyFont="1" applyBorder="1" applyAlignment="1" applyProtection="1">
      <alignment horizontal="center"/>
      <protection locked="0"/>
    </xf>
    <xf numFmtId="43" fontId="13" fillId="0" borderId="13" xfId="1" applyFont="1" applyBorder="1" applyAlignment="1" applyProtection="1">
      <alignment horizontal="center"/>
      <protection locked="0"/>
    </xf>
    <xf numFmtId="43" fontId="13" fillId="2" borderId="34" xfId="1" applyFont="1" applyFill="1" applyBorder="1" applyAlignment="1" applyProtection="1">
      <alignment horizontal="center"/>
    </xf>
    <xf numFmtId="43" fontId="13" fillId="2" borderId="14" xfId="1" applyFont="1" applyFill="1" applyBorder="1" applyAlignment="1" applyProtection="1">
      <alignment horizontal="center"/>
    </xf>
    <xf numFmtId="43" fontId="13" fillId="2" borderId="35" xfId="1" applyFont="1" applyFill="1" applyBorder="1" applyAlignment="1" applyProtection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43" fontId="2" fillId="0" borderId="11" xfId="0" applyNumberFormat="1" applyFont="1" applyBorder="1" applyAlignment="1">
      <alignment horizontal="right"/>
    </xf>
    <xf numFmtId="43" fontId="2" fillId="0" borderId="28" xfId="0" applyNumberFormat="1" applyFont="1" applyBorder="1" applyAlignment="1">
      <alignment horizontal="right"/>
    </xf>
    <xf numFmtId="20" fontId="11" fillId="0" borderId="23" xfId="0" applyNumberFormat="1" applyFont="1" applyBorder="1" applyAlignment="1" applyProtection="1">
      <alignment horizontal="center"/>
      <protection locked="0"/>
    </xf>
    <xf numFmtId="20" fontId="11" fillId="0" borderId="26" xfId="0" applyNumberFormat="1" applyFont="1" applyBorder="1" applyAlignment="1" applyProtection="1">
      <alignment horizontal="center"/>
      <protection locked="0"/>
    </xf>
    <xf numFmtId="0" fontId="4" fillId="2" borderId="40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wrapText="1"/>
    </xf>
    <xf numFmtId="0" fontId="4" fillId="2" borderId="54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31" xfId="0" applyFont="1" applyFill="1" applyBorder="1" applyAlignment="1">
      <alignment horizontal="center" wrapText="1"/>
    </xf>
    <xf numFmtId="164" fontId="18" fillId="0" borderId="8" xfId="0" applyNumberFormat="1" applyFont="1" applyBorder="1" applyAlignment="1">
      <alignment horizontal="left"/>
    </xf>
    <xf numFmtId="164" fontId="18" fillId="0" borderId="9" xfId="0" applyNumberFormat="1" applyFont="1" applyBorder="1" applyAlignment="1">
      <alignment horizontal="left"/>
    </xf>
    <xf numFmtId="164" fontId="18" fillId="0" borderId="10" xfId="0" applyNumberFormat="1" applyFont="1" applyBorder="1" applyAlignment="1">
      <alignment horizontal="left"/>
    </xf>
    <xf numFmtId="49" fontId="18" fillId="0" borderId="12" xfId="0" applyNumberFormat="1" applyFont="1" applyBorder="1" applyAlignment="1" applyProtection="1">
      <alignment horizontal="left"/>
      <protection locked="0"/>
    </xf>
    <xf numFmtId="49" fontId="18" fillId="0" borderId="9" xfId="0" applyNumberFormat="1" applyFont="1" applyBorder="1" applyAlignment="1" applyProtection="1">
      <alignment horizontal="left"/>
      <protection locked="0"/>
    </xf>
    <xf numFmtId="49" fontId="18" fillId="0" borderId="10" xfId="0" applyNumberFormat="1" applyFont="1" applyBorder="1" applyAlignment="1" applyProtection="1">
      <alignment horizontal="left"/>
      <protection locked="0"/>
    </xf>
    <xf numFmtId="43" fontId="12" fillId="0" borderId="48" xfId="0" applyNumberFormat="1" applyFont="1" applyBorder="1" applyAlignment="1">
      <alignment horizontal="center"/>
    </xf>
    <xf numFmtId="43" fontId="12" fillId="0" borderId="11" xfId="0" applyNumberFormat="1" applyFont="1" applyBorder="1" applyAlignment="1">
      <alignment horizontal="center"/>
    </xf>
    <xf numFmtId="43" fontId="12" fillId="0" borderId="28" xfId="0" applyNumberFormat="1" applyFont="1" applyBorder="1" applyAlignment="1">
      <alignment horizont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9" fillId="0" borderId="34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15" xfId="0" applyFont="1" applyBorder="1" applyAlignment="1" applyProtection="1">
      <alignment horizontal="left"/>
      <protection locked="0"/>
    </xf>
    <xf numFmtId="0" fontId="22" fillId="0" borderId="41" xfId="0" applyFont="1" applyBorder="1" applyAlignment="1">
      <alignment horizontal="left"/>
    </xf>
    <xf numFmtId="0" fontId="22" fillId="0" borderId="58" xfId="0" applyFont="1" applyBorder="1" applyAlignment="1">
      <alignment horizontal="left"/>
    </xf>
    <xf numFmtId="0" fontId="4" fillId="2" borderId="20" xfId="0" applyFont="1" applyFill="1" applyBorder="1" applyAlignment="1">
      <alignment horizontal="center" wrapText="1"/>
    </xf>
    <xf numFmtId="0" fontId="4" fillId="2" borderId="47" xfId="0" applyFont="1" applyFill="1" applyBorder="1" applyAlignment="1">
      <alignment horizontal="center" wrapText="1"/>
    </xf>
    <xf numFmtId="0" fontId="4" fillId="2" borderId="4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18" fillId="2" borderId="9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30" fillId="0" borderId="4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20" fillId="0" borderId="48" xfId="0" applyFont="1" applyBorder="1" applyAlignment="1" applyProtection="1">
      <alignment horizontal="center" vertical="top"/>
      <protection locked="0"/>
    </xf>
    <xf numFmtId="0" fontId="20" fillId="0" borderId="11" xfId="0" applyFont="1" applyBorder="1" applyAlignment="1" applyProtection="1">
      <alignment horizontal="center" vertical="top"/>
      <protection locked="0"/>
    </xf>
    <xf numFmtId="0" fontId="20" fillId="0" borderId="28" xfId="0" applyFont="1" applyBorder="1" applyAlignment="1" applyProtection="1">
      <alignment horizontal="center" vertical="top"/>
      <protection locked="0"/>
    </xf>
    <xf numFmtId="0" fontId="20" fillId="0" borderId="42" xfId="0" applyFont="1" applyBorder="1" applyAlignment="1" applyProtection="1">
      <alignment horizontal="center" vertical="top"/>
      <protection locked="0"/>
    </xf>
    <xf numFmtId="0" fontId="20" fillId="0" borderId="0" xfId="0" applyFont="1" applyBorder="1" applyAlignment="1" applyProtection="1">
      <alignment horizontal="center" vertical="top"/>
      <protection locked="0"/>
    </xf>
    <xf numFmtId="0" fontId="20" fillId="0" borderId="30" xfId="0" applyFont="1" applyBorder="1" applyAlignment="1" applyProtection="1">
      <alignment horizontal="center" vertical="top"/>
      <protection locked="0"/>
    </xf>
    <xf numFmtId="0" fontId="20" fillId="0" borderId="43" xfId="0" applyFont="1" applyBorder="1" applyAlignment="1" applyProtection="1">
      <alignment horizontal="center" vertical="top"/>
      <protection locked="0"/>
    </xf>
    <xf numFmtId="0" fontId="20" fillId="0" borderId="44" xfId="0" applyFont="1" applyBorder="1" applyAlignment="1" applyProtection="1">
      <alignment horizontal="center" vertical="top"/>
      <protection locked="0"/>
    </xf>
    <xf numFmtId="0" fontId="20" fillId="0" borderId="45" xfId="0" applyFont="1" applyBorder="1" applyAlignment="1" applyProtection="1">
      <alignment horizontal="center" vertical="top"/>
      <protection locked="0"/>
    </xf>
    <xf numFmtId="0" fontId="2" fillId="0" borderId="44" xfId="0" applyFont="1" applyBorder="1" applyAlignment="1">
      <alignment horizontal="right"/>
    </xf>
    <xf numFmtId="0" fontId="2" fillId="0" borderId="45" xfId="0" applyFont="1" applyBorder="1" applyAlignment="1">
      <alignment horizontal="right"/>
    </xf>
    <xf numFmtId="0" fontId="30" fillId="0" borderId="43" xfId="0" applyFont="1" applyBorder="1" applyAlignment="1" applyProtection="1">
      <alignment horizontal="right" vertical="top"/>
      <protection locked="0"/>
    </xf>
    <xf numFmtId="0" fontId="26" fillId="0" borderId="44" xfId="0" applyFont="1" applyBorder="1" applyAlignment="1" applyProtection="1">
      <alignment horizontal="right" vertical="top"/>
      <protection locked="0"/>
    </xf>
    <xf numFmtId="0" fontId="25" fillId="4" borderId="0" xfId="0" applyFont="1" applyFill="1" applyAlignment="1">
      <alignment horizontal="left"/>
    </xf>
    <xf numFmtId="49" fontId="18" fillId="0" borderId="8" xfId="0" applyNumberFormat="1" applyFont="1" applyBorder="1" applyAlignment="1" applyProtection="1">
      <protection locked="0"/>
    </xf>
    <xf numFmtId="49" fontId="18" fillId="0" borderId="9" xfId="0" applyNumberFormat="1" applyFont="1" applyBorder="1" applyAlignment="1" applyProtection="1">
      <protection locked="0"/>
    </xf>
    <xf numFmtId="49" fontId="18" fillId="0" borderId="10" xfId="0" applyNumberFormat="1" applyFont="1" applyBorder="1" applyAlignment="1" applyProtection="1">
      <protection locked="0"/>
    </xf>
    <xf numFmtId="0" fontId="9" fillId="0" borderId="62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4" fillId="2" borderId="59" xfId="0" applyFont="1" applyFill="1" applyBorder="1" applyAlignment="1">
      <alignment horizontal="center"/>
    </xf>
    <xf numFmtId="43" fontId="13" fillId="0" borderId="60" xfId="1" applyFont="1" applyBorder="1" applyAlignment="1" applyProtection="1">
      <alignment horizontal="center"/>
      <protection locked="0"/>
    </xf>
    <xf numFmtId="43" fontId="13" fillId="0" borderId="5" xfId="1" applyFont="1" applyBorder="1" applyAlignment="1" applyProtection="1">
      <alignment horizontal="center"/>
      <protection locked="0"/>
    </xf>
    <xf numFmtId="43" fontId="13" fillId="0" borderId="61" xfId="1" applyFont="1" applyBorder="1" applyAlignment="1" applyProtection="1">
      <alignment horizontal="center"/>
      <protection locked="0"/>
    </xf>
    <xf numFmtId="0" fontId="4" fillId="0" borderId="5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9" fillId="0" borderId="12" xfId="0" applyFont="1" applyBorder="1" applyAlignment="1" applyProtection="1">
      <alignment horizontal="left"/>
      <protection locked="0"/>
    </xf>
    <xf numFmtId="0" fontId="18" fillId="2" borderId="13" xfId="0" applyFont="1" applyFill="1" applyBorder="1" applyAlignment="1" applyProtection="1">
      <alignment horizontal="center"/>
      <protection locked="0"/>
    </xf>
    <xf numFmtId="0" fontId="22" fillId="0" borderId="56" xfId="0" applyFont="1" applyBorder="1" applyAlignment="1">
      <alignment horizontal="center" vertical="top" wrapText="1"/>
    </xf>
    <xf numFmtId="0" fontId="22" fillId="0" borderId="57" xfId="0" applyFont="1" applyBorder="1" applyAlignment="1">
      <alignment horizontal="center" vertical="top" wrapText="1"/>
    </xf>
    <xf numFmtId="0" fontId="9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18" fillId="0" borderId="12" xfId="0" applyFont="1" applyBorder="1" applyAlignment="1">
      <alignment horizontal="left" wrapText="1"/>
    </xf>
    <xf numFmtId="0" fontId="18" fillId="0" borderId="9" xfId="0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0" fontId="18" fillId="2" borderId="5" xfId="0" applyFont="1" applyFill="1" applyBorder="1" applyAlignment="1" applyProtection="1">
      <alignment horizontal="center" wrapText="1"/>
      <protection locked="0"/>
    </xf>
    <xf numFmtId="0" fontId="4" fillId="4" borderId="56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</cellXfs>
  <cellStyles count="5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3" xr:uid="{00000000-0005-0000-0000-000004000000}"/>
  </cellStyles>
  <dxfs count="7"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342900</xdr:colOff>
      <xdr:row>40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925175" y="897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13</xdr:col>
      <xdr:colOff>200026</xdr:colOff>
      <xdr:row>4</xdr:row>
      <xdr:rowOff>47625</xdr:rowOff>
    </xdr:from>
    <xdr:to>
      <xdr:col>16</xdr:col>
      <xdr:colOff>514484</xdr:colOff>
      <xdr:row>6</xdr:row>
      <xdr:rowOff>97354</xdr:rowOff>
    </xdr:to>
    <xdr:pic>
      <xdr:nvPicPr>
        <xdr:cNvPr id="5" name="Picture 4" descr="Screen Clippi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8626" y="1000125"/>
          <a:ext cx="2643796" cy="583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4"/>
  <sheetViews>
    <sheetView showGridLines="0" tabSelected="1" zoomScale="80" zoomScaleNormal="80" zoomScaleSheetLayoutView="100" workbookViewId="0">
      <selection activeCell="C9" sqref="C9:I9"/>
    </sheetView>
  </sheetViews>
  <sheetFormatPr defaultColWidth="9.28515625" defaultRowHeight="14.25" x14ac:dyDescent="0.2"/>
  <cols>
    <col min="1" max="1" width="3.7109375" style="17" customWidth="1"/>
    <col min="2" max="2" width="10.42578125" style="17" customWidth="1"/>
    <col min="3" max="3" width="11.28515625" style="17" customWidth="1"/>
    <col min="4" max="4" width="9" style="17" customWidth="1"/>
    <col min="5" max="5" width="6.140625" style="17" customWidth="1"/>
    <col min="6" max="6" width="5.7109375" style="17" customWidth="1"/>
    <col min="7" max="7" width="5.42578125" style="17" customWidth="1"/>
    <col min="8" max="8" width="7.140625" style="17" customWidth="1"/>
    <col min="9" max="9" width="21" style="17" customWidth="1"/>
    <col min="10" max="10" width="11.42578125" style="17" bestFit="1" customWidth="1"/>
    <col min="11" max="11" width="12.28515625" style="17" customWidth="1"/>
    <col min="12" max="12" width="4.5703125" style="17" customWidth="1"/>
    <col min="13" max="13" width="13.7109375" style="17" customWidth="1"/>
    <col min="14" max="14" width="12.28515625" style="17" customWidth="1"/>
    <col min="15" max="15" width="11.42578125" style="17" customWidth="1"/>
    <col min="16" max="16" width="11" style="17" customWidth="1"/>
    <col min="17" max="17" width="14.42578125" style="17" customWidth="1"/>
    <col min="18" max="18" width="5.28515625" style="17" customWidth="1"/>
    <col min="19" max="19" width="9.28515625" style="17"/>
    <col min="20" max="20" width="10.42578125" style="47" customWidth="1"/>
    <col min="21" max="21" width="10" style="47" customWidth="1"/>
    <col min="22" max="22" width="9.85546875" style="47" customWidth="1"/>
    <col min="23" max="23" width="6.140625" style="47" customWidth="1"/>
    <col min="24" max="24" width="5.7109375" style="47" customWidth="1"/>
    <col min="25" max="25" width="5.42578125" style="47" customWidth="1"/>
    <col min="26" max="26" width="7.140625" style="47" customWidth="1"/>
    <col min="27" max="27" width="21" style="47" customWidth="1"/>
    <col min="28" max="28" width="11.42578125" style="47" bestFit="1" customWidth="1"/>
    <col min="29" max="29" width="12.28515625" style="47" customWidth="1"/>
    <col min="30" max="30" width="4.5703125" style="47" customWidth="1"/>
    <col min="31" max="31" width="13.7109375" style="47" customWidth="1"/>
    <col min="32" max="32" width="12.28515625" style="47" customWidth="1"/>
    <col min="33" max="33" width="11.42578125" style="47" customWidth="1"/>
    <col min="34" max="34" width="10.5703125" style="47" customWidth="1"/>
    <col min="35" max="35" width="14.42578125" style="47" customWidth="1"/>
    <col min="36" max="16384" width="9.28515625" style="17"/>
  </cols>
  <sheetData>
    <row r="1" spans="1:39" x14ac:dyDescent="0.2">
      <c r="A1" s="42" t="s">
        <v>0</v>
      </c>
      <c r="B1" s="42"/>
      <c r="C1" s="36"/>
      <c r="D1" s="36"/>
      <c r="E1" s="36"/>
      <c r="F1" s="36"/>
      <c r="G1" s="36"/>
      <c r="H1" s="36"/>
      <c r="I1" s="36"/>
      <c r="J1" s="36"/>
      <c r="K1" s="36"/>
      <c r="Q1" s="1" t="s">
        <v>58</v>
      </c>
    </row>
    <row r="2" spans="1:39" ht="18" x14ac:dyDescent="0.2">
      <c r="A2" s="42">
        <v>1</v>
      </c>
      <c r="B2" s="43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16"/>
      <c r="M2" s="16"/>
      <c r="N2" s="16"/>
      <c r="O2" s="16"/>
      <c r="P2" s="16"/>
      <c r="Q2" s="16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</row>
    <row r="3" spans="1:39" ht="27.75" customHeight="1" x14ac:dyDescent="0.2">
      <c r="A3" s="42">
        <v>2</v>
      </c>
      <c r="B3" s="42" t="s">
        <v>2</v>
      </c>
      <c r="C3" s="36"/>
      <c r="D3" s="36"/>
      <c r="E3" s="36"/>
      <c r="F3" s="36"/>
      <c r="G3" s="36"/>
      <c r="H3" s="36"/>
      <c r="I3" s="36"/>
      <c r="J3" s="36"/>
      <c r="K3" s="36"/>
      <c r="T3" s="316" t="s">
        <v>3</v>
      </c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</row>
    <row r="4" spans="1:39" s="18" customFormat="1" ht="28.5" customHeight="1" x14ac:dyDescent="0.4">
      <c r="B4" s="113" t="s">
        <v>78</v>
      </c>
      <c r="C4" s="113"/>
      <c r="D4" s="105"/>
      <c r="E4" s="105"/>
      <c r="F4" s="105"/>
      <c r="G4" s="105"/>
      <c r="H4" s="114"/>
      <c r="I4" s="114"/>
      <c r="J4" s="114"/>
      <c r="K4" s="15"/>
      <c r="L4" s="15"/>
      <c r="M4" s="15"/>
      <c r="N4" s="15"/>
      <c r="O4" s="15"/>
      <c r="P4" s="15"/>
      <c r="Q4" s="15"/>
      <c r="R4" s="9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49"/>
      <c r="AH4" s="49"/>
      <c r="AI4" s="49"/>
    </row>
    <row r="5" spans="1:39" s="11" customFormat="1" ht="9.75" customHeight="1" x14ac:dyDescent="0.6">
      <c r="T5" s="100"/>
      <c r="U5" s="100"/>
      <c r="V5" s="100"/>
      <c r="W5" s="100"/>
      <c r="X5" s="10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</row>
    <row r="6" spans="1:39" s="11" customFormat="1" ht="31.5" customHeight="1" x14ac:dyDescent="0.4">
      <c r="B6" s="10" t="s">
        <v>4</v>
      </c>
      <c r="T6" s="51" t="s">
        <v>4</v>
      </c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</row>
    <row r="7" spans="1:39" s="11" customFormat="1" ht="17.25" customHeight="1" thickBot="1" x14ac:dyDescent="0.25">
      <c r="B7" s="12" t="s">
        <v>5</v>
      </c>
      <c r="O7" s="13"/>
      <c r="S7" s="13"/>
      <c r="T7" s="52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3"/>
      <c r="AH7" s="50"/>
      <c r="AI7" s="50"/>
      <c r="AJ7" s="14"/>
      <c r="AL7" s="13"/>
      <c r="AM7" s="13"/>
    </row>
    <row r="8" spans="1:39" s="35" customFormat="1" ht="18" customHeight="1" x14ac:dyDescent="0.25">
      <c r="B8" s="240" t="s">
        <v>6</v>
      </c>
      <c r="C8" s="241"/>
      <c r="D8" s="241"/>
      <c r="E8" s="241"/>
      <c r="F8" s="241"/>
      <c r="G8" s="241"/>
      <c r="H8" s="241"/>
      <c r="I8" s="242"/>
      <c r="J8" s="240" t="s">
        <v>7</v>
      </c>
      <c r="K8" s="241"/>
      <c r="L8" s="241"/>
      <c r="M8" s="241"/>
      <c r="N8" s="241"/>
      <c r="O8" s="241"/>
      <c r="P8" s="241"/>
      <c r="Q8" s="242"/>
      <c r="R8" s="34"/>
      <c r="S8" s="34"/>
      <c r="T8" s="203" t="s">
        <v>6</v>
      </c>
      <c r="U8" s="204"/>
      <c r="V8" s="204"/>
      <c r="W8" s="204"/>
      <c r="X8" s="204"/>
      <c r="Y8" s="204"/>
      <c r="Z8" s="204"/>
      <c r="AA8" s="205"/>
      <c r="AB8" s="203" t="s">
        <v>7</v>
      </c>
      <c r="AC8" s="204"/>
      <c r="AD8" s="204"/>
      <c r="AE8" s="204"/>
      <c r="AF8" s="204"/>
      <c r="AG8" s="204"/>
      <c r="AH8" s="204"/>
      <c r="AI8" s="205"/>
    </row>
    <row r="9" spans="1:39" ht="27.75" customHeight="1" x14ac:dyDescent="0.25">
      <c r="B9" s="19" t="s">
        <v>65</v>
      </c>
      <c r="C9" s="317"/>
      <c r="D9" s="318"/>
      <c r="E9" s="318"/>
      <c r="F9" s="318"/>
      <c r="G9" s="318"/>
      <c r="H9" s="318"/>
      <c r="I9" s="319"/>
      <c r="J9" s="20" t="s">
        <v>8</v>
      </c>
      <c r="K9" s="265" t="s">
        <v>9</v>
      </c>
      <c r="L9" s="266"/>
      <c r="M9" s="266"/>
      <c r="N9" s="266"/>
      <c r="O9" s="266"/>
      <c r="P9" s="266"/>
      <c r="Q9" s="267"/>
      <c r="R9" s="21"/>
      <c r="S9" s="21"/>
      <c r="T9" s="54" t="s">
        <v>8</v>
      </c>
      <c r="U9" s="206" t="s">
        <v>10</v>
      </c>
      <c r="V9" s="207"/>
      <c r="W9" s="207"/>
      <c r="X9" s="207"/>
      <c r="Y9" s="207"/>
      <c r="Z9" s="207"/>
      <c r="AA9" s="208"/>
      <c r="AB9" s="55" t="s">
        <v>8</v>
      </c>
      <c r="AC9" s="209"/>
      <c r="AD9" s="210"/>
      <c r="AE9" s="210"/>
      <c r="AF9" s="210"/>
      <c r="AG9" s="210"/>
      <c r="AH9" s="210"/>
      <c r="AI9" s="211"/>
    </row>
    <row r="10" spans="1:39" ht="27.75" customHeight="1" x14ac:dyDescent="0.25">
      <c r="B10" s="19" t="s">
        <v>66</v>
      </c>
      <c r="C10" s="262">
        <f ca="1">NOW()</f>
        <v>46030.383613773149</v>
      </c>
      <c r="D10" s="263"/>
      <c r="E10" s="263"/>
      <c r="F10" s="263"/>
      <c r="G10" s="263"/>
      <c r="H10" s="263"/>
      <c r="I10" s="264"/>
      <c r="J10" s="20" t="s">
        <v>12</v>
      </c>
      <c r="K10" s="338" t="s">
        <v>9</v>
      </c>
      <c r="L10" s="339"/>
      <c r="M10" s="339"/>
      <c r="N10" s="339"/>
      <c r="O10" s="339"/>
      <c r="P10" s="339"/>
      <c r="Q10" s="340"/>
      <c r="T10" s="54" t="s">
        <v>11</v>
      </c>
      <c r="U10" s="212">
        <f ca="1">NOW()</f>
        <v>46030.383613773149</v>
      </c>
      <c r="V10" s="213"/>
      <c r="W10" s="213"/>
      <c r="X10" s="213"/>
      <c r="Y10" s="213"/>
      <c r="Z10" s="213"/>
      <c r="AA10" s="214"/>
      <c r="AB10" s="55" t="s">
        <v>12</v>
      </c>
      <c r="AC10" s="215"/>
      <c r="AD10" s="216"/>
      <c r="AE10" s="216"/>
      <c r="AF10" s="216"/>
      <c r="AG10" s="216"/>
      <c r="AH10" s="216"/>
      <c r="AI10" s="217"/>
    </row>
    <row r="11" spans="1:39" ht="30.75" customHeight="1" x14ac:dyDescent="0.25">
      <c r="B11" s="332" t="s">
        <v>67</v>
      </c>
      <c r="C11" s="333"/>
      <c r="D11" s="320"/>
      <c r="E11" s="321"/>
      <c r="F11" s="321"/>
      <c r="G11" s="321"/>
      <c r="H11" s="321"/>
      <c r="I11" s="322"/>
      <c r="J11" s="327" t="s">
        <v>69</v>
      </c>
      <c r="K11" s="328"/>
      <c r="L11" s="329"/>
      <c r="M11" s="330"/>
      <c r="N11" s="321"/>
      <c r="O11" s="321"/>
      <c r="P11" s="321"/>
      <c r="Q11" s="322"/>
      <c r="R11" s="22"/>
      <c r="S11" s="22"/>
      <c r="T11" s="222" t="s">
        <v>13</v>
      </c>
      <c r="U11" s="223"/>
      <c r="V11" s="224" t="s">
        <v>15</v>
      </c>
      <c r="W11" s="225"/>
      <c r="X11" s="225"/>
      <c r="Y11" s="225"/>
      <c r="Z11" s="225"/>
      <c r="AA11" s="226"/>
      <c r="AB11" s="342" t="s">
        <v>14</v>
      </c>
      <c r="AC11" s="343"/>
      <c r="AD11" s="344"/>
      <c r="AE11" s="191" t="s">
        <v>16</v>
      </c>
      <c r="AF11" s="192"/>
      <c r="AG11" s="192"/>
      <c r="AH11" s="192"/>
      <c r="AI11" s="193"/>
    </row>
    <row r="12" spans="1:39" ht="27.75" customHeight="1" thickBot="1" x14ac:dyDescent="0.3">
      <c r="B12" s="283" t="s">
        <v>68</v>
      </c>
      <c r="C12" s="284"/>
      <c r="D12" s="334" t="s">
        <v>9</v>
      </c>
      <c r="E12" s="334"/>
      <c r="F12" s="334"/>
      <c r="G12" s="334"/>
      <c r="H12" s="334"/>
      <c r="I12" s="334"/>
      <c r="J12" s="335" t="s">
        <v>70</v>
      </c>
      <c r="K12" s="336"/>
      <c r="L12" s="337"/>
      <c r="M12" s="280"/>
      <c r="N12" s="281"/>
      <c r="O12" s="281"/>
      <c r="P12" s="281"/>
      <c r="Q12" s="282"/>
      <c r="T12" s="194" t="s">
        <v>60</v>
      </c>
      <c r="U12" s="195"/>
      <c r="V12" s="196" t="s">
        <v>59</v>
      </c>
      <c r="W12" s="196"/>
      <c r="X12" s="196"/>
      <c r="Y12" s="196"/>
      <c r="Z12" s="196"/>
      <c r="AA12" s="196"/>
      <c r="AB12" s="197" t="s">
        <v>17</v>
      </c>
      <c r="AC12" s="198"/>
      <c r="AD12" s="199"/>
      <c r="AE12" s="200" t="s">
        <v>18</v>
      </c>
      <c r="AF12" s="201"/>
      <c r="AG12" s="201"/>
      <c r="AH12" s="201"/>
      <c r="AI12" s="202"/>
    </row>
    <row r="13" spans="1:39" ht="15" customHeight="1" x14ac:dyDescent="0.2">
      <c r="B13" s="292" t="s">
        <v>71</v>
      </c>
      <c r="C13" s="259" t="s">
        <v>72</v>
      </c>
      <c r="D13" s="286" t="s">
        <v>73</v>
      </c>
      <c r="E13" s="250" t="s">
        <v>21</v>
      </c>
      <c r="F13" s="250"/>
      <c r="G13" s="250"/>
      <c r="H13" s="250"/>
      <c r="I13" s="250"/>
      <c r="J13" s="256" t="s">
        <v>74</v>
      </c>
      <c r="K13" s="259" t="s">
        <v>23</v>
      </c>
      <c r="L13" s="271" t="s">
        <v>24</v>
      </c>
      <c r="M13" s="272"/>
      <c r="N13" s="272"/>
      <c r="O13" s="273"/>
      <c r="P13" s="243" t="s">
        <v>25</v>
      </c>
      <c r="Q13" s="253" t="s">
        <v>26</v>
      </c>
      <c r="T13" s="180" t="s">
        <v>11</v>
      </c>
      <c r="U13" s="164" t="s">
        <v>19</v>
      </c>
      <c r="V13" s="183" t="s">
        <v>20</v>
      </c>
      <c r="W13" s="185" t="s">
        <v>21</v>
      </c>
      <c r="X13" s="185"/>
      <c r="Y13" s="185"/>
      <c r="Z13" s="185"/>
      <c r="AA13" s="185"/>
      <c r="AB13" s="188" t="s">
        <v>22</v>
      </c>
      <c r="AC13" s="164" t="s">
        <v>23</v>
      </c>
      <c r="AD13" s="167" t="s">
        <v>24</v>
      </c>
      <c r="AE13" s="168"/>
      <c r="AF13" s="168"/>
      <c r="AG13" s="169"/>
      <c r="AH13" s="164" t="s">
        <v>25</v>
      </c>
      <c r="AI13" s="171" t="s">
        <v>26</v>
      </c>
    </row>
    <row r="14" spans="1:39" x14ac:dyDescent="0.2">
      <c r="B14" s="293"/>
      <c r="C14" s="260"/>
      <c r="D14" s="287"/>
      <c r="E14" s="251"/>
      <c r="F14" s="251"/>
      <c r="G14" s="251"/>
      <c r="H14" s="251"/>
      <c r="I14" s="251"/>
      <c r="J14" s="257"/>
      <c r="K14" s="260"/>
      <c r="L14" s="274" t="s">
        <v>27</v>
      </c>
      <c r="M14" s="275"/>
      <c r="N14" s="275"/>
      <c r="O14" s="276"/>
      <c r="P14" s="244"/>
      <c r="Q14" s="254"/>
      <c r="T14" s="181"/>
      <c r="U14" s="165"/>
      <c r="V14" s="184"/>
      <c r="W14" s="186"/>
      <c r="X14" s="186"/>
      <c r="Y14" s="186"/>
      <c r="Z14" s="186"/>
      <c r="AA14" s="186"/>
      <c r="AB14" s="189"/>
      <c r="AC14" s="165"/>
      <c r="AD14" s="174" t="s">
        <v>27</v>
      </c>
      <c r="AE14" s="175"/>
      <c r="AF14" s="175"/>
      <c r="AG14" s="176"/>
      <c r="AH14" s="165"/>
      <c r="AI14" s="172"/>
    </row>
    <row r="15" spans="1:39" ht="48" customHeight="1" thickBot="1" x14ac:dyDescent="0.25">
      <c r="B15" s="294"/>
      <c r="C15" s="285"/>
      <c r="D15" s="261"/>
      <c r="E15" s="252"/>
      <c r="F15" s="252"/>
      <c r="G15" s="252"/>
      <c r="H15" s="252"/>
      <c r="I15" s="252"/>
      <c r="J15" s="258"/>
      <c r="K15" s="261"/>
      <c r="L15" s="277"/>
      <c r="M15" s="278"/>
      <c r="N15" s="278"/>
      <c r="O15" s="279"/>
      <c r="P15" s="245"/>
      <c r="Q15" s="255"/>
      <c r="T15" s="182"/>
      <c r="U15" s="170"/>
      <c r="V15" s="166"/>
      <c r="W15" s="187"/>
      <c r="X15" s="187"/>
      <c r="Y15" s="187"/>
      <c r="Z15" s="187"/>
      <c r="AA15" s="187"/>
      <c r="AB15" s="190"/>
      <c r="AC15" s="166"/>
      <c r="AD15" s="177"/>
      <c r="AE15" s="178"/>
      <c r="AF15" s="178"/>
      <c r="AG15" s="179"/>
      <c r="AH15" s="170"/>
      <c r="AI15" s="173"/>
    </row>
    <row r="16" spans="1:39" ht="27.75" customHeight="1" thickBot="1" x14ac:dyDescent="0.3">
      <c r="B16" s="2" t="s">
        <v>9</v>
      </c>
      <c r="C16" s="44"/>
      <c r="D16" s="44"/>
      <c r="E16" s="248"/>
      <c r="F16" s="248"/>
      <c r="G16" s="248"/>
      <c r="H16" s="248"/>
      <c r="I16" s="248"/>
      <c r="J16" s="3"/>
      <c r="K16" s="23">
        <f>IFERROR(J16*0.725,"")</f>
        <v>0</v>
      </c>
      <c r="L16" s="96" t="s">
        <v>9</v>
      </c>
      <c r="M16" s="341" t="s">
        <v>28</v>
      </c>
      <c r="N16" s="341"/>
      <c r="O16" s="97"/>
      <c r="P16" s="40" t="s">
        <v>9</v>
      </c>
      <c r="Q16" s="8">
        <f>SUM(K16,O16,P16)</f>
        <v>0</v>
      </c>
      <c r="T16" s="56">
        <v>43757</v>
      </c>
      <c r="U16" s="57" t="s">
        <v>29</v>
      </c>
      <c r="V16" s="57" t="s">
        <v>30</v>
      </c>
      <c r="W16" s="160" t="s">
        <v>31</v>
      </c>
      <c r="X16" s="160"/>
      <c r="Y16" s="160"/>
      <c r="Z16" s="160"/>
      <c r="AA16" s="160"/>
      <c r="AB16" s="58">
        <v>140</v>
      </c>
      <c r="AC16" s="59">
        <f>IFERROR(AB16*0.58,"")</f>
        <v>81.199999999999989</v>
      </c>
      <c r="AD16" s="161" t="s">
        <v>28</v>
      </c>
      <c r="AE16" s="161"/>
      <c r="AF16" s="161"/>
      <c r="AG16" s="162"/>
      <c r="AH16" s="60"/>
      <c r="AI16" s="61">
        <f>SUM(AC16,AG16,AH16)</f>
        <v>81.199999999999989</v>
      </c>
    </row>
    <row r="17" spans="2:45" ht="27.75" customHeight="1" thickBot="1" x14ac:dyDescent="0.3">
      <c r="B17" s="4"/>
      <c r="C17" s="45"/>
      <c r="D17" s="45"/>
      <c r="E17" s="249"/>
      <c r="F17" s="249"/>
      <c r="G17" s="249"/>
      <c r="H17" s="249"/>
      <c r="I17" s="249"/>
      <c r="J17" s="3"/>
      <c r="K17" s="23">
        <f t="shared" ref="K17:K27" si="0">IFERROR(J17*0.725,"")</f>
        <v>0</v>
      </c>
      <c r="L17" s="25"/>
      <c r="M17" s="26" t="s">
        <v>32</v>
      </c>
      <c r="N17" s="27">
        <v>11.2</v>
      </c>
      <c r="O17" s="24">
        <f>IFERROR(L17*N17,"")</f>
        <v>0</v>
      </c>
      <c r="P17" s="40"/>
      <c r="Q17" s="8">
        <f t="shared" ref="Q17:Q27" si="1">SUM(K17,O17,P17)</f>
        <v>0</v>
      </c>
      <c r="T17" s="62">
        <v>43757</v>
      </c>
      <c r="U17" s="63" t="s">
        <v>9</v>
      </c>
      <c r="V17" s="63" t="s">
        <v>9</v>
      </c>
      <c r="W17" s="163" t="s">
        <v>33</v>
      </c>
      <c r="X17" s="163"/>
      <c r="Y17" s="163"/>
      <c r="Z17" s="163"/>
      <c r="AA17" s="163"/>
      <c r="AB17" s="64"/>
      <c r="AC17" s="65">
        <f t="shared" ref="AC17:AC27" si="2">IFERROR(AB17*0.58,"")</f>
        <v>0</v>
      </c>
      <c r="AD17" s="66">
        <v>3</v>
      </c>
      <c r="AE17" s="67" t="s">
        <v>32</v>
      </c>
      <c r="AF17" s="68">
        <v>7.5</v>
      </c>
      <c r="AG17" s="69">
        <f>IFERROR(AD17*AF17,"")</f>
        <v>22.5</v>
      </c>
      <c r="AH17" s="70">
        <v>7.5</v>
      </c>
      <c r="AI17" s="71">
        <f t="shared" ref="AI17:AI27" si="3">SUM(AC17,AG17,AH17)</f>
        <v>30</v>
      </c>
    </row>
    <row r="18" spans="2:45" ht="27.75" customHeight="1" thickBot="1" x14ac:dyDescent="0.3">
      <c r="B18" s="4"/>
      <c r="C18" s="45"/>
      <c r="D18" s="45"/>
      <c r="E18" s="249"/>
      <c r="F18" s="249"/>
      <c r="G18" s="249"/>
      <c r="H18" s="249"/>
      <c r="I18" s="249"/>
      <c r="J18" s="3"/>
      <c r="K18" s="23">
        <f t="shared" si="0"/>
        <v>0</v>
      </c>
      <c r="L18" s="25"/>
      <c r="M18" s="28" t="s">
        <v>34</v>
      </c>
      <c r="N18" s="29">
        <v>13.3</v>
      </c>
      <c r="O18" s="24">
        <f t="shared" ref="O18:O23" si="4">IFERROR(L18*N18,"")</f>
        <v>0</v>
      </c>
      <c r="P18" s="40"/>
      <c r="Q18" s="8">
        <f t="shared" si="1"/>
        <v>0</v>
      </c>
      <c r="T18" s="62">
        <v>43757</v>
      </c>
      <c r="U18" s="63"/>
      <c r="V18" s="63"/>
      <c r="W18" s="163" t="s">
        <v>35</v>
      </c>
      <c r="X18" s="163"/>
      <c r="Y18" s="163"/>
      <c r="Z18" s="163"/>
      <c r="AA18" s="163"/>
      <c r="AB18" s="64"/>
      <c r="AC18" s="65">
        <f t="shared" si="2"/>
        <v>0</v>
      </c>
      <c r="AD18" s="66">
        <v>1</v>
      </c>
      <c r="AE18" s="72" t="s">
        <v>34</v>
      </c>
      <c r="AF18" s="73">
        <v>8.5</v>
      </c>
      <c r="AG18" s="69">
        <f t="shared" ref="AG18:AG19" si="5">IFERROR(AD18*AF18,"")</f>
        <v>8.5</v>
      </c>
      <c r="AH18" s="70">
        <v>25</v>
      </c>
      <c r="AI18" s="71">
        <f t="shared" si="3"/>
        <v>33.5</v>
      </c>
    </row>
    <row r="19" spans="2:45" ht="27.75" customHeight="1" thickBot="1" x14ac:dyDescent="0.3">
      <c r="B19" s="4"/>
      <c r="C19" s="45"/>
      <c r="D19" s="45"/>
      <c r="E19" s="249"/>
      <c r="F19" s="249"/>
      <c r="G19" s="249"/>
      <c r="H19" s="249"/>
      <c r="I19" s="249"/>
      <c r="J19" s="3"/>
      <c r="K19" s="23">
        <f t="shared" si="0"/>
        <v>0</v>
      </c>
      <c r="L19" s="25"/>
      <c r="M19" s="30" t="s">
        <v>36</v>
      </c>
      <c r="N19" s="31">
        <v>19.600000000000001</v>
      </c>
      <c r="O19" s="24">
        <f t="shared" si="4"/>
        <v>0</v>
      </c>
      <c r="P19" s="40"/>
      <c r="Q19" s="8">
        <f t="shared" si="1"/>
        <v>0</v>
      </c>
      <c r="T19" s="62">
        <v>43761</v>
      </c>
      <c r="U19" s="63"/>
      <c r="V19" s="63"/>
      <c r="W19" s="163" t="s">
        <v>37</v>
      </c>
      <c r="X19" s="163"/>
      <c r="Y19" s="163"/>
      <c r="Z19" s="163"/>
      <c r="AA19" s="163"/>
      <c r="AB19" s="64"/>
      <c r="AC19" s="65">
        <f t="shared" si="2"/>
        <v>0</v>
      </c>
      <c r="AD19" s="66">
        <v>4</v>
      </c>
      <c r="AE19" s="74" t="s">
        <v>36</v>
      </c>
      <c r="AF19" s="75">
        <v>14.5</v>
      </c>
      <c r="AG19" s="69">
        <f t="shared" si="5"/>
        <v>58</v>
      </c>
      <c r="AH19" s="70">
        <v>20</v>
      </c>
      <c r="AI19" s="71">
        <f t="shared" si="3"/>
        <v>78</v>
      </c>
      <c r="AS19" s="104"/>
    </row>
    <row r="20" spans="2:45" ht="27.75" customHeight="1" thickBot="1" x14ac:dyDescent="0.3">
      <c r="B20" s="4"/>
      <c r="C20" s="45"/>
      <c r="D20" s="45"/>
      <c r="E20" s="249"/>
      <c r="F20" s="249"/>
      <c r="G20" s="249"/>
      <c r="H20" s="249"/>
      <c r="I20" s="249"/>
      <c r="J20" s="3"/>
      <c r="K20" s="23">
        <f t="shared" si="0"/>
        <v>0</v>
      </c>
      <c r="L20" s="98"/>
      <c r="M20" s="298" t="s">
        <v>38</v>
      </c>
      <c r="N20" s="298"/>
      <c r="O20" s="99"/>
      <c r="P20" s="40"/>
      <c r="Q20" s="8">
        <f t="shared" si="1"/>
        <v>0</v>
      </c>
      <c r="T20" s="62">
        <v>43761</v>
      </c>
      <c r="U20" s="63" t="s">
        <v>39</v>
      </c>
      <c r="V20" s="63" t="s">
        <v>39</v>
      </c>
      <c r="W20" s="163" t="s">
        <v>40</v>
      </c>
      <c r="X20" s="163"/>
      <c r="Y20" s="163"/>
      <c r="Z20" s="163"/>
      <c r="AA20" s="163"/>
      <c r="AB20" s="64">
        <v>140</v>
      </c>
      <c r="AC20" s="65">
        <f t="shared" si="2"/>
        <v>81.199999999999989</v>
      </c>
      <c r="AD20" s="152" t="s">
        <v>38</v>
      </c>
      <c r="AE20" s="152"/>
      <c r="AF20" s="152"/>
      <c r="AG20" s="153"/>
      <c r="AH20" s="76"/>
      <c r="AI20" s="71">
        <f t="shared" si="3"/>
        <v>81.199999999999989</v>
      </c>
      <c r="AS20" s="105" t="s">
        <v>61</v>
      </c>
    </row>
    <row r="21" spans="2:45" ht="27.75" customHeight="1" thickBot="1" x14ac:dyDescent="0.3">
      <c r="B21" s="4"/>
      <c r="C21" s="45"/>
      <c r="D21" s="45"/>
      <c r="E21" s="249"/>
      <c r="F21" s="249"/>
      <c r="G21" s="249"/>
      <c r="H21" s="249"/>
      <c r="I21" s="249"/>
      <c r="J21" s="3"/>
      <c r="K21" s="23">
        <f t="shared" si="0"/>
        <v>0</v>
      </c>
      <c r="L21" s="101"/>
      <c r="M21" s="26" t="s">
        <v>32</v>
      </c>
      <c r="N21" s="32">
        <v>16</v>
      </c>
      <c r="O21" s="24">
        <f t="shared" si="4"/>
        <v>0</v>
      </c>
      <c r="P21" s="40"/>
      <c r="Q21" s="8">
        <f t="shared" si="1"/>
        <v>0</v>
      </c>
      <c r="T21" s="77"/>
      <c r="U21" s="78"/>
      <c r="V21" s="78"/>
      <c r="W21" s="159"/>
      <c r="X21" s="159"/>
      <c r="Y21" s="159"/>
      <c r="Z21" s="159"/>
      <c r="AA21" s="159"/>
      <c r="AB21" s="79"/>
      <c r="AC21" s="65">
        <f t="shared" si="2"/>
        <v>0</v>
      </c>
      <c r="AD21" s="80"/>
      <c r="AE21" s="67" t="s">
        <v>32</v>
      </c>
      <c r="AF21" s="81">
        <v>13</v>
      </c>
      <c r="AG21" s="69">
        <f t="shared" ref="AG21:AG23" si="6">IFERROR(AD21*AF21,"")</f>
        <v>0</v>
      </c>
      <c r="AH21" s="76"/>
      <c r="AI21" s="71">
        <f t="shared" si="3"/>
        <v>0</v>
      </c>
      <c r="AS21" s="105" t="s">
        <v>15</v>
      </c>
    </row>
    <row r="22" spans="2:45" ht="27.75" customHeight="1" thickBot="1" x14ac:dyDescent="0.3">
      <c r="B22" s="4"/>
      <c r="C22" s="45"/>
      <c r="D22" s="45"/>
      <c r="E22" s="249"/>
      <c r="F22" s="249"/>
      <c r="G22" s="249"/>
      <c r="H22" s="249"/>
      <c r="I22" s="249"/>
      <c r="J22" s="3"/>
      <c r="K22" s="23">
        <f t="shared" si="0"/>
        <v>0</v>
      </c>
      <c r="L22" s="102"/>
      <c r="M22" s="28" t="s">
        <v>34</v>
      </c>
      <c r="N22" s="29">
        <v>19</v>
      </c>
      <c r="O22" s="24">
        <f t="shared" si="4"/>
        <v>0</v>
      </c>
      <c r="P22" s="40"/>
      <c r="Q22" s="8">
        <f t="shared" si="1"/>
        <v>0</v>
      </c>
      <c r="T22" s="77"/>
      <c r="U22" s="78"/>
      <c r="V22" s="78"/>
      <c r="W22" s="159"/>
      <c r="X22" s="159"/>
      <c r="Y22" s="159"/>
      <c r="Z22" s="159"/>
      <c r="AA22" s="159"/>
      <c r="AB22" s="79"/>
      <c r="AC22" s="65">
        <f t="shared" si="2"/>
        <v>0</v>
      </c>
      <c r="AD22" s="82"/>
      <c r="AE22" s="72" t="s">
        <v>34</v>
      </c>
      <c r="AF22" s="73">
        <v>15</v>
      </c>
      <c r="AG22" s="69">
        <f t="shared" si="6"/>
        <v>0</v>
      </c>
      <c r="AH22" s="76"/>
      <c r="AI22" s="71">
        <f t="shared" si="3"/>
        <v>0</v>
      </c>
      <c r="AS22" s="105" t="s">
        <v>62</v>
      </c>
    </row>
    <row r="23" spans="2:45" ht="27.75" customHeight="1" thickBot="1" x14ac:dyDescent="0.3">
      <c r="B23" s="4"/>
      <c r="C23" s="45"/>
      <c r="D23" s="45"/>
      <c r="E23" s="249"/>
      <c r="F23" s="249"/>
      <c r="G23" s="249"/>
      <c r="H23" s="249"/>
      <c r="I23" s="249"/>
      <c r="J23" s="3"/>
      <c r="K23" s="23">
        <f t="shared" si="0"/>
        <v>0</v>
      </c>
      <c r="L23" s="102"/>
      <c r="M23" s="30" t="s">
        <v>36</v>
      </c>
      <c r="N23" s="31">
        <v>28</v>
      </c>
      <c r="O23" s="24">
        <f t="shared" si="4"/>
        <v>0</v>
      </c>
      <c r="P23" s="40"/>
      <c r="Q23" s="8">
        <f t="shared" si="1"/>
        <v>0</v>
      </c>
      <c r="T23" s="77"/>
      <c r="U23" s="78"/>
      <c r="V23" s="78"/>
      <c r="W23" s="159"/>
      <c r="X23" s="159"/>
      <c r="Y23" s="159"/>
      <c r="Z23" s="159"/>
      <c r="AA23" s="159"/>
      <c r="AB23" s="79"/>
      <c r="AC23" s="65">
        <f t="shared" si="2"/>
        <v>0</v>
      </c>
      <c r="AD23" s="82"/>
      <c r="AE23" s="74" t="s">
        <v>36</v>
      </c>
      <c r="AF23" s="75">
        <v>26</v>
      </c>
      <c r="AG23" s="69">
        <f t="shared" si="6"/>
        <v>0</v>
      </c>
      <c r="AH23" s="76"/>
      <c r="AI23" s="71">
        <f t="shared" si="3"/>
        <v>0</v>
      </c>
      <c r="AS23" s="105" t="s">
        <v>63</v>
      </c>
    </row>
    <row r="24" spans="2:45" ht="27.75" customHeight="1" thickBot="1" x14ac:dyDescent="0.3">
      <c r="B24" s="4"/>
      <c r="C24" s="45"/>
      <c r="D24" s="45"/>
      <c r="E24" s="249"/>
      <c r="F24" s="249"/>
      <c r="G24" s="249"/>
      <c r="H24" s="249"/>
      <c r="I24" s="249"/>
      <c r="J24" s="3"/>
      <c r="K24" s="23">
        <f t="shared" si="0"/>
        <v>0</v>
      </c>
      <c r="L24" s="298"/>
      <c r="M24" s="298"/>
      <c r="N24" s="298"/>
      <c r="O24" s="331"/>
      <c r="P24" s="40"/>
      <c r="Q24" s="8">
        <f t="shared" si="1"/>
        <v>0</v>
      </c>
      <c r="T24" s="77"/>
      <c r="U24" s="78"/>
      <c r="V24" s="78"/>
      <c r="W24" s="159"/>
      <c r="X24" s="159"/>
      <c r="Y24" s="159"/>
      <c r="Z24" s="159"/>
      <c r="AA24" s="159"/>
      <c r="AB24" s="79"/>
      <c r="AC24" s="65">
        <f t="shared" si="2"/>
        <v>0</v>
      </c>
      <c r="AD24" s="152"/>
      <c r="AE24" s="152"/>
      <c r="AF24" s="152"/>
      <c r="AG24" s="153"/>
      <c r="AH24" s="76"/>
      <c r="AI24" s="71">
        <f t="shared" si="3"/>
        <v>0</v>
      </c>
      <c r="AS24" s="105" t="s">
        <v>64</v>
      </c>
    </row>
    <row r="25" spans="2:45" ht="27.75" customHeight="1" thickBot="1" x14ac:dyDescent="0.3">
      <c r="B25" s="4"/>
      <c r="C25" s="45"/>
      <c r="D25" s="45"/>
      <c r="E25" s="249"/>
      <c r="F25" s="249"/>
      <c r="G25" s="249"/>
      <c r="H25" s="249"/>
      <c r="I25" s="249"/>
      <c r="J25" s="3"/>
      <c r="K25" s="23">
        <f t="shared" si="0"/>
        <v>0</v>
      </c>
      <c r="L25" s="298"/>
      <c r="M25" s="298"/>
      <c r="N25" s="298"/>
      <c r="O25" s="331"/>
      <c r="P25" s="40"/>
      <c r="Q25" s="8">
        <f t="shared" si="1"/>
        <v>0</v>
      </c>
      <c r="T25" s="77"/>
      <c r="U25" s="78"/>
      <c r="V25" s="78"/>
      <c r="W25" s="159"/>
      <c r="X25" s="159"/>
      <c r="Y25" s="159"/>
      <c r="Z25" s="159"/>
      <c r="AA25" s="159"/>
      <c r="AB25" s="79"/>
      <c r="AC25" s="65">
        <f t="shared" si="2"/>
        <v>0</v>
      </c>
      <c r="AD25" s="152"/>
      <c r="AE25" s="152"/>
      <c r="AF25" s="152"/>
      <c r="AG25" s="153"/>
      <c r="AH25" s="76"/>
      <c r="AI25" s="71">
        <f t="shared" si="3"/>
        <v>0</v>
      </c>
      <c r="AS25" s="105"/>
    </row>
    <row r="26" spans="2:45" ht="27.75" customHeight="1" thickBot="1" x14ac:dyDescent="0.3">
      <c r="B26" s="4"/>
      <c r="C26" s="45"/>
      <c r="D26" s="45"/>
      <c r="E26" s="249"/>
      <c r="F26" s="249"/>
      <c r="G26" s="249"/>
      <c r="H26" s="249"/>
      <c r="I26" s="249"/>
      <c r="J26" s="3"/>
      <c r="K26" s="23">
        <f t="shared" si="0"/>
        <v>0</v>
      </c>
      <c r="L26" s="298"/>
      <c r="M26" s="298"/>
      <c r="N26" s="298"/>
      <c r="O26" s="331"/>
      <c r="P26" s="40"/>
      <c r="Q26" s="8">
        <f t="shared" si="1"/>
        <v>0</v>
      </c>
      <c r="T26" s="77"/>
      <c r="U26" s="78"/>
      <c r="V26" s="78"/>
      <c r="W26" s="159"/>
      <c r="X26" s="159"/>
      <c r="Y26" s="159"/>
      <c r="Z26" s="159"/>
      <c r="AA26" s="159"/>
      <c r="AB26" s="79"/>
      <c r="AC26" s="65">
        <f t="shared" si="2"/>
        <v>0</v>
      </c>
      <c r="AD26" s="152"/>
      <c r="AE26" s="152"/>
      <c r="AF26" s="152"/>
      <c r="AG26" s="153"/>
      <c r="AH26" s="76"/>
      <c r="AI26" s="71">
        <f t="shared" si="3"/>
        <v>0</v>
      </c>
    </row>
    <row r="27" spans="2:45" ht="27.75" customHeight="1" x14ac:dyDescent="0.25">
      <c r="B27" s="4"/>
      <c r="C27" s="45"/>
      <c r="D27" s="45"/>
      <c r="E27" s="249"/>
      <c r="F27" s="249"/>
      <c r="G27" s="249"/>
      <c r="H27" s="249"/>
      <c r="I27" s="249"/>
      <c r="J27" s="3"/>
      <c r="K27" s="23">
        <f t="shared" si="0"/>
        <v>0</v>
      </c>
      <c r="L27" s="298"/>
      <c r="M27" s="298"/>
      <c r="N27" s="298"/>
      <c r="O27" s="331"/>
      <c r="P27" s="40"/>
      <c r="Q27" s="8">
        <f t="shared" si="1"/>
        <v>0</v>
      </c>
      <c r="T27" s="77"/>
      <c r="U27" s="78"/>
      <c r="V27" s="78"/>
      <c r="W27" s="159"/>
      <c r="X27" s="159"/>
      <c r="Y27" s="159"/>
      <c r="Z27" s="159"/>
      <c r="AA27" s="159"/>
      <c r="AB27" s="79"/>
      <c r="AC27" s="65">
        <f t="shared" si="2"/>
        <v>0</v>
      </c>
      <c r="AD27" s="152"/>
      <c r="AE27" s="152"/>
      <c r="AF27" s="152"/>
      <c r="AG27" s="153"/>
      <c r="AH27" s="76"/>
      <c r="AI27" s="71">
        <f t="shared" si="3"/>
        <v>0</v>
      </c>
    </row>
    <row r="28" spans="2:45" ht="27.75" customHeight="1" x14ac:dyDescent="0.25">
      <c r="C28" s="106"/>
      <c r="D28" s="106"/>
      <c r="E28" s="106"/>
      <c r="F28" s="106"/>
      <c r="G28" s="106"/>
      <c r="H28" s="106"/>
      <c r="I28" s="106"/>
      <c r="J28" s="107"/>
      <c r="K28" s="108">
        <f>SUM(K16:K27)</f>
        <v>0</v>
      </c>
      <c r="L28" s="268"/>
      <c r="M28" s="269"/>
      <c r="N28" s="270"/>
      <c r="O28" s="108">
        <f>SUM(O16:O23)</f>
        <v>0</v>
      </c>
      <c r="P28" s="108">
        <f>SUM(P16:P27)</f>
        <v>0</v>
      </c>
      <c r="Q28" s="7">
        <f>SUM(Q16:Q27)</f>
        <v>0</v>
      </c>
      <c r="T28" s="83"/>
      <c r="U28" s="84"/>
      <c r="V28" s="84"/>
      <c r="W28" s="84"/>
      <c r="X28" s="84"/>
      <c r="Y28" s="84"/>
      <c r="Z28" s="84"/>
      <c r="AA28" s="84"/>
      <c r="AB28" s="84"/>
      <c r="AC28" s="85">
        <f>SUM(AC16:AC27)</f>
        <v>162.39999999999998</v>
      </c>
      <c r="AD28" s="154"/>
      <c r="AE28" s="155"/>
      <c r="AF28" s="156"/>
      <c r="AG28" s="85">
        <f>SUM(AG16:AG23)</f>
        <v>89</v>
      </c>
      <c r="AH28" s="85">
        <f>SUM(AH16:AH27)</f>
        <v>52.5</v>
      </c>
      <c r="AI28" s="86">
        <f>SUM(AI16:AI27)</f>
        <v>303.89999999999998</v>
      </c>
    </row>
    <row r="29" spans="2:45" ht="27.75" customHeight="1" x14ac:dyDescent="0.25">
      <c r="B29" s="109" t="s">
        <v>41</v>
      </c>
      <c r="C29" s="303"/>
      <c r="D29" s="304"/>
      <c r="E29" s="304"/>
      <c r="F29" s="304"/>
      <c r="G29" s="304"/>
      <c r="H29" s="304"/>
      <c r="I29" s="305"/>
      <c r="J29" s="246" t="s">
        <v>42</v>
      </c>
      <c r="K29" s="246"/>
      <c r="L29" s="246"/>
      <c r="M29" s="246"/>
      <c r="N29" s="246"/>
      <c r="O29" s="246"/>
      <c r="P29" s="247"/>
      <c r="Q29" s="7">
        <f>Q43</f>
        <v>0</v>
      </c>
      <c r="T29" s="128" t="s">
        <v>43</v>
      </c>
      <c r="U29" s="129"/>
      <c r="V29" s="129"/>
      <c r="W29" s="129"/>
      <c r="X29" s="129"/>
      <c r="Y29" s="129"/>
      <c r="Z29" s="129"/>
      <c r="AA29" s="129"/>
      <c r="AB29" s="157" t="s">
        <v>42</v>
      </c>
      <c r="AC29" s="157"/>
      <c r="AD29" s="157"/>
      <c r="AE29" s="157"/>
      <c r="AF29" s="157"/>
      <c r="AG29" s="157"/>
      <c r="AH29" s="158"/>
      <c r="AI29" s="86">
        <f>AI43</f>
        <v>425</v>
      </c>
    </row>
    <row r="30" spans="2:45" ht="27.75" customHeight="1" x14ac:dyDescent="0.25">
      <c r="B30" s="110"/>
      <c r="C30" s="306"/>
      <c r="D30" s="307"/>
      <c r="E30" s="307"/>
      <c r="F30" s="307"/>
      <c r="G30" s="307"/>
      <c r="H30" s="307"/>
      <c r="I30" s="308"/>
      <c r="J30" s="111"/>
      <c r="K30" s="111"/>
      <c r="L30" s="111"/>
      <c r="M30" s="111"/>
      <c r="N30" s="111"/>
      <c r="O30" s="299" t="s">
        <v>44</v>
      </c>
      <c r="P30" s="300"/>
      <c r="Q30" s="7">
        <f>+Q29+Q28</f>
        <v>0</v>
      </c>
      <c r="T30" s="128"/>
      <c r="U30" s="129"/>
      <c r="V30" s="129"/>
      <c r="W30" s="129"/>
      <c r="X30" s="129"/>
      <c r="Y30" s="129"/>
      <c r="Z30" s="129"/>
      <c r="AA30" s="129"/>
      <c r="AB30" s="84"/>
      <c r="AC30" s="84"/>
      <c r="AD30" s="84"/>
      <c r="AE30" s="84"/>
      <c r="AF30" s="84"/>
      <c r="AG30" s="142" t="s">
        <v>44</v>
      </c>
      <c r="AH30" s="143"/>
      <c r="AI30" s="86">
        <f>+AI29+AI28</f>
        <v>728.9</v>
      </c>
    </row>
    <row r="31" spans="2:45" ht="27.75" customHeight="1" x14ac:dyDescent="0.2">
      <c r="B31" s="110"/>
      <c r="C31" s="309"/>
      <c r="D31" s="310"/>
      <c r="E31" s="310"/>
      <c r="F31" s="310"/>
      <c r="G31" s="310"/>
      <c r="H31" s="310"/>
      <c r="I31" s="311"/>
      <c r="J31" s="112"/>
      <c r="K31" s="299" t="s">
        <v>45</v>
      </c>
      <c r="L31" s="299"/>
      <c r="M31" s="299"/>
      <c r="N31" s="299"/>
      <c r="O31" s="299"/>
      <c r="P31" s="300"/>
      <c r="Q31" s="46"/>
      <c r="T31" s="128"/>
      <c r="U31" s="129"/>
      <c r="V31" s="129"/>
      <c r="W31" s="129"/>
      <c r="X31" s="129"/>
      <c r="Y31" s="129"/>
      <c r="Z31" s="129"/>
      <c r="AA31" s="129"/>
      <c r="AB31" s="87"/>
      <c r="AC31" s="142" t="s">
        <v>45</v>
      </c>
      <c r="AD31" s="142"/>
      <c r="AE31" s="142"/>
      <c r="AF31" s="142"/>
      <c r="AG31" s="142"/>
      <c r="AH31" s="143"/>
      <c r="AI31" s="88">
        <v>100</v>
      </c>
    </row>
    <row r="32" spans="2:45" ht="27.75" customHeight="1" x14ac:dyDescent="0.25">
      <c r="B32" s="301" t="s">
        <v>76</v>
      </c>
      <c r="C32" s="302"/>
      <c r="D32" s="302"/>
      <c r="E32" s="302"/>
      <c r="F32" s="302"/>
      <c r="G32" s="302"/>
      <c r="H32" s="302"/>
      <c r="I32" s="302"/>
      <c r="J32" s="302"/>
      <c r="K32" s="302"/>
      <c r="L32" s="299" t="s">
        <v>46</v>
      </c>
      <c r="M32" s="299"/>
      <c r="N32" s="299"/>
      <c r="O32" s="299"/>
      <c r="P32" s="300"/>
      <c r="Q32" s="7" t="str">
        <f>IF(Q31&lt;Q28,SUM(Q28-Q31),"")</f>
        <v/>
      </c>
      <c r="T32" s="128"/>
      <c r="U32" s="129"/>
      <c r="V32" s="129"/>
      <c r="W32" s="129"/>
      <c r="X32" s="129"/>
      <c r="Y32" s="129"/>
      <c r="Z32" s="129"/>
      <c r="AA32" s="129"/>
      <c r="AB32" s="142" t="s">
        <v>46</v>
      </c>
      <c r="AC32" s="142"/>
      <c r="AD32" s="142"/>
      <c r="AE32" s="142"/>
      <c r="AF32" s="142"/>
      <c r="AG32" s="142"/>
      <c r="AH32" s="143"/>
      <c r="AI32" s="86">
        <f>IF(AI31&lt;AI28+AI29,SUM(AI28++AI29-AI31),"")</f>
        <v>628.9</v>
      </c>
    </row>
    <row r="33" spans="2:35" ht="27.75" customHeight="1" thickBot="1" x14ac:dyDescent="0.3">
      <c r="B33" s="314" t="s">
        <v>77</v>
      </c>
      <c r="C33" s="315"/>
      <c r="D33" s="315"/>
      <c r="E33" s="315"/>
      <c r="F33" s="315"/>
      <c r="G33" s="315"/>
      <c r="H33" s="315"/>
      <c r="I33" s="315"/>
      <c r="J33" s="315"/>
      <c r="K33" s="315"/>
      <c r="L33" s="312" t="s">
        <v>47</v>
      </c>
      <c r="M33" s="312"/>
      <c r="N33" s="312"/>
      <c r="O33" s="312"/>
      <c r="P33" s="313"/>
      <c r="Q33" s="7" t="str">
        <f>IF(Q31&gt;Q28,SUM(-Q28+Q31),"")</f>
        <v/>
      </c>
      <c r="T33" s="130"/>
      <c r="U33" s="131"/>
      <c r="V33" s="131"/>
      <c r="W33" s="131"/>
      <c r="X33" s="131"/>
      <c r="Y33" s="131"/>
      <c r="Z33" s="131"/>
      <c r="AA33" s="131"/>
      <c r="AB33" s="142" t="s">
        <v>47</v>
      </c>
      <c r="AC33" s="142"/>
      <c r="AD33" s="142"/>
      <c r="AE33" s="142"/>
      <c r="AF33" s="142"/>
      <c r="AG33" s="142"/>
      <c r="AH33" s="143"/>
      <c r="AI33" s="86" t="str">
        <f>IF(AI31&gt;AI28+AI29,SUM(AI28+AI29-AI31),"")</f>
        <v/>
      </c>
    </row>
    <row r="34" spans="2:35" s="33" customFormat="1" ht="39" customHeight="1" thickBot="1" x14ac:dyDescent="0.3">
      <c r="B34" s="288" t="s">
        <v>75</v>
      </c>
      <c r="C34" s="289"/>
      <c r="D34" s="289"/>
      <c r="E34" s="289"/>
      <c r="F34" s="289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1"/>
      <c r="T34" s="144" t="s">
        <v>48</v>
      </c>
      <c r="U34" s="145"/>
      <c r="V34" s="145"/>
      <c r="W34" s="145"/>
      <c r="X34" s="145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7"/>
    </row>
    <row r="35" spans="2:35" ht="18" customHeight="1" thickBot="1" x14ac:dyDescent="0.3">
      <c r="B35" s="38" t="s">
        <v>11</v>
      </c>
      <c r="C35" s="295" t="s">
        <v>49</v>
      </c>
      <c r="D35" s="295"/>
      <c r="E35" s="295"/>
      <c r="F35" s="295"/>
      <c r="G35" s="296" t="s">
        <v>50</v>
      </c>
      <c r="H35" s="296"/>
      <c r="I35" s="297"/>
      <c r="J35" s="323" t="s">
        <v>21</v>
      </c>
      <c r="K35" s="296"/>
      <c r="L35" s="296"/>
      <c r="M35" s="296"/>
      <c r="N35" s="296"/>
      <c r="O35" s="296"/>
      <c r="P35" s="297"/>
      <c r="Q35" s="39" t="s">
        <v>51</v>
      </c>
      <c r="T35" s="89" t="s">
        <v>11</v>
      </c>
      <c r="U35" s="148" t="s">
        <v>49</v>
      </c>
      <c r="V35" s="148"/>
      <c r="W35" s="148"/>
      <c r="X35" s="148"/>
      <c r="Y35" s="149" t="s">
        <v>50</v>
      </c>
      <c r="Z35" s="149"/>
      <c r="AA35" s="150"/>
      <c r="AB35" s="151" t="s">
        <v>21</v>
      </c>
      <c r="AC35" s="149"/>
      <c r="AD35" s="149"/>
      <c r="AE35" s="149"/>
      <c r="AF35" s="149"/>
      <c r="AG35" s="149"/>
      <c r="AH35" s="150"/>
      <c r="AI35" s="90" t="s">
        <v>51</v>
      </c>
    </row>
    <row r="36" spans="2:35" ht="27.75" customHeight="1" x14ac:dyDescent="0.25">
      <c r="B36" s="5"/>
      <c r="C36" s="229"/>
      <c r="D36" s="229"/>
      <c r="E36" s="229"/>
      <c r="F36" s="229"/>
      <c r="G36" s="229"/>
      <c r="H36" s="229"/>
      <c r="I36" s="229"/>
      <c r="J36" s="324"/>
      <c r="K36" s="325"/>
      <c r="L36" s="325"/>
      <c r="M36" s="325"/>
      <c r="N36" s="325"/>
      <c r="O36" s="325"/>
      <c r="P36" s="326"/>
      <c r="Q36" s="103"/>
      <c r="T36" s="56">
        <v>43743</v>
      </c>
      <c r="U36" s="124" t="s">
        <v>53</v>
      </c>
      <c r="V36" s="124"/>
      <c r="W36" s="124"/>
      <c r="X36" s="124"/>
      <c r="Y36" s="124" t="s">
        <v>54</v>
      </c>
      <c r="Z36" s="124"/>
      <c r="AA36" s="124"/>
      <c r="AB36" s="139" t="s">
        <v>52</v>
      </c>
      <c r="AC36" s="140"/>
      <c r="AD36" s="140"/>
      <c r="AE36" s="140"/>
      <c r="AF36" s="140"/>
      <c r="AG36" s="140"/>
      <c r="AH36" s="141"/>
      <c r="AI36" s="71">
        <v>50</v>
      </c>
    </row>
    <row r="37" spans="2:35" ht="27.75" customHeight="1" x14ac:dyDescent="0.25">
      <c r="B37" s="5"/>
      <c r="C37" s="228"/>
      <c r="D37" s="228"/>
      <c r="E37" s="228"/>
      <c r="F37" s="228"/>
      <c r="G37" s="229"/>
      <c r="H37" s="229"/>
      <c r="I37" s="229"/>
      <c r="J37" s="230"/>
      <c r="K37" s="231"/>
      <c r="L37" s="231"/>
      <c r="M37" s="231"/>
      <c r="N37" s="231"/>
      <c r="O37" s="231"/>
      <c r="P37" s="232"/>
      <c r="Q37" s="103"/>
      <c r="T37" s="56">
        <v>43757</v>
      </c>
      <c r="U37" s="123" t="s">
        <v>55</v>
      </c>
      <c r="V37" s="123"/>
      <c r="W37" s="123"/>
      <c r="X37" s="123"/>
      <c r="Y37" s="124" t="s">
        <v>54</v>
      </c>
      <c r="Z37" s="124"/>
      <c r="AA37" s="124"/>
      <c r="AB37" s="125" t="s">
        <v>56</v>
      </c>
      <c r="AC37" s="126"/>
      <c r="AD37" s="126"/>
      <c r="AE37" s="126"/>
      <c r="AF37" s="126"/>
      <c r="AG37" s="126"/>
      <c r="AH37" s="127"/>
      <c r="AI37" s="71">
        <v>125</v>
      </c>
    </row>
    <row r="38" spans="2:35" ht="27.75" customHeight="1" x14ac:dyDescent="0.25">
      <c r="B38" s="5"/>
      <c r="C38" s="228"/>
      <c r="D38" s="228"/>
      <c r="E38" s="228"/>
      <c r="F38" s="228"/>
      <c r="G38" s="229"/>
      <c r="H38" s="229"/>
      <c r="I38" s="229"/>
      <c r="J38" s="230"/>
      <c r="K38" s="231"/>
      <c r="L38" s="231"/>
      <c r="M38" s="231"/>
      <c r="N38" s="231"/>
      <c r="O38" s="231"/>
      <c r="P38" s="232"/>
      <c r="Q38" s="103"/>
      <c r="T38" s="56">
        <v>43758</v>
      </c>
      <c r="U38" s="123" t="s">
        <v>55</v>
      </c>
      <c r="V38" s="123"/>
      <c r="W38" s="123"/>
      <c r="X38" s="123"/>
      <c r="Y38" s="124" t="s">
        <v>54</v>
      </c>
      <c r="Z38" s="124"/>
      <c r="AA38" s="124"/>
      <c r="AB38" s="125" t="s">
        <v>56</v>
      </c>
      <c r="AC38" s="126"/>
      <c r="AD38" s="126"/>
      <c r="AE38" s="126"/>
      <c r="AF38" s="126"/>
      <c r="AG38" s="126"/>
      <c r="AH38" s="127"/>
      <c r="AI38" s="71">
        <v>125</v>
      </c>
    </row>
    <row r="39" spans="2:35" ht="27.75" customHeight="1" x14ac:dyDescent="0.25">
      <c r="B39" s="5"/>
      <c r="C39" s="228"/>
      <c r="D39" s="228"/>
      <c r="E39" s="228"/>
      <c r="F39" s="228"/>
      <c r="G39" s="229"/>
      <c r="H39" s="229"/>
      <c r="I39" s="229"/>
      <c r="J39" s="230"/>
      <c r="K39" s="231"/>
      <c r="L39" s="231"/>
      <c r="M39" s="231"/>
      <c r="N39" s="231"/>
      <c r="O39" s="231"/>
      <c r="P39" s="232"/>
      <c r="Q39" s="103"/>
      <c r="T39" s="56">
        <v>43760</v>
      </c>
      <c r="U39" s="123" t="s">
        <v>55</v>
      </c>
      <c r="V39" s="123"/>
      <c r="W39" s="123"/>
      <c r="X39" s="123"/>
      <c r="Y39" s="124" t="s">
        <v>54</v>
      </c>
      <c r="Z39" s="124"/>
      <c r="AA39" s="124"/>
      <c r="AB39" s="125" t="s">
        <v>56</v>
      </c>
      <c r="AC39" s="126"/>
      <c r="AD39" s="126"/>
      <c r="AE39" s="126"/>
      <c r="AF39" s="126"/>
      <c r="AG39" s="126"/>
      <c r="AH39" s="127"/>
      <c r="AI39" s="71">
        <v>125</v>
      </c>
    </row>
    <row r="40" spans="2:35" ht="27.75" customHeight="1" x14ac:dyDescent="0.25">
      <c r="B40" s="5"/>
      <c r="C40" s="228"/>
      <c r="D40" s="228"/>
      <c r="E40" s="228"/>
      <c r="F40" s="228"/>
      <c r="G40" s="229"/>
      <c r="H40" s="229"/>
      <c r="I40" s="229"/>
      <c r="J40" s="230"/>
      <c r="K40" s="231"/>
      <c r="L40" s="231"/>
      <c r="M40" s="231"/>
      <c r="N40" s="231"/>
      <c r="O40" s="231"/>
      <c r="P40" s="232"/>
      <c r="Q40" s="103"/>
      <c r="T40" s="91"/>
      <c r="U40" s="132"/>
      <c r="V40" s="132"/>
      <c r="W40" s="132"/>
      <c r="X40" s="132"/>
      <c r="Y40" s="227"/>
      <c r="Z40" s="227"/>
      <c r="AA40" s="227"/>
      <c r="AB40" s="120"/>
      <c r="AC40" s="121"/>
      <c r="AD40" s="121"/>
      <c r="AE40" s="121"/>
      <c r="AF40" s="121"/>
      <c r="AG40" s="121"/>
      <c r="AH40" s="122"/>
      <c r="AI40" s="71"/>
    </row>
    <row r="41" spans="2:35" ht="27.75" customHeight="1" x14ac:dyDescent="0.25">
      <c r="B41" s="6"/>
      <c r="C41" s="228"/>
      <c r="D41" s="228"/>
      <c r="E41" s="228"/>
      <c r="F41" s="228"/>
      <c r="G41" s="229"/>
      <c r="H41" s="229"/>
      <c r="I41" s="229"/>
      <c r="J41" s="230"/>
      <c r="K41" s="231"/>
      <c r="L41" s="231"/>
      <c r="M41" s="231"/>
      <c r="N41" s="231"/>
      <c r="O41" s="231"/>
      <c r="P41" s="232"/>
      <c r="Q41" s="103"/>
      <c r="T41" s="92"/>
      <c r="U41" s="132"/>
      <c r="V41" s="132"/>
      <c r="W41" s="132"/>
      <c r="X41" s="132"/>
      <c r="Y41" s="227"/>
      <c r="Z41" s="227"/>
      <c r="AA41" s="227"/>
      <c r="AB41" s="120"/>
      <c r="AC41" s="121"/>
      <c r="AD41" s="121"/>
      <c r="AE41" s="121"/>
      <c r="AF41" s="121"/>
      <c r="AG41" s="121"/>
      <c r="AH41" s="122"/>
      <c r="AI41" s="71"/>
    </row>
    <row r="42" spans="2:35" ht="27.75" customHeight="1" x14ac:dyDescent="0.25">
      <c r="B42" s="6"/>
      <c r="C42" s="228"/>
      <c r="D42" s="228"/>
      <c r="E42" s="228"/>
      <c r="F42" s="228"/>
      <c r="G42" s="218"/>
      <c r="H42" s="219"/>
      <c r="I42" s="220"/>
      <c r="J42" s="234"/>
      <c r="K42" s="235"/>
      <c r="L42" s="235"/>
      <c r="M42" s="235"/>
      <c r="N42" s="235"/>
      <c r="O42" s="235"/>
      <c r="P42" s="236"/>
      <c r="Q42" s="103"/>
      <c r="T42" s="92"/>
      <c r="U42" s="132"/>
      <c r="V42" s="132"/>
      <c r="W42" s="132"/>
      <c r="X42" s="132"/>
      <c r="Y42" s="133"/>
      <c r="Z42" s="134"/>
      <c r="AA42" s="135"/>
      <c r="AB42" s="136"/>
      <c r="AC42" s="137"/>
      <c r="AD42" s="137"/>
      <c r="AE42" s="137"/>
      <c r="AF42" s="137"/>
      <c r="AG42" s="137"/>
      <c r="AH42" s="138"/>
      <c r="AI42" s="71"/>
    </row>
    <row r="43" spans="2:35" ht="27.75" customHeight="1" thickBot="1" x14ac:dyDescent="0.3">
      <c r="B43" s="115"/>
      <c r="C43" s="221"/>
      <c r="D43" s="221"/>
      <c r="E43" s="221"/>
      <c r="F43" s="221"/>
      <c r="G43" s="221"/>
      <c r="H43" s="221"/>
      <c r="I43" s="221"/>
      <c r="J43" s="237"/>
      <c r="K43" s="238"/>
      <c r="L43" s="238"/>
      <c r="M43" s="238"/>
      <c r="N43" s="238"/>
      <c r="O43" s="238"/>
      <c r="P43" s="239"/>
      <c r="Q43" s="116">
        <f>SUM(Q36:Q42)</f>
        <v>0</v>
      </c>
      <c r="T43" s="93"/>
      <c r="U43" s="233"/>
      <c r="V43" s="233"/>
      <c r="W43" s="233"/>
      <c r="X43" s="233"/>
      <c r="Y43" s="233"/>
      <c r="Z43" s="233"/>
      <c r="AA43" s="233"/>
      <c r="AB43" s="117"/>
      <c r="AC43" s="118"/>
      <c r="AD43" s="118"/>
      <c r="AE43" s="118"/>
      <c r="AF43" s="118"/>
      <c r="AG43" s="118"/>
      <c r="AH43" s="119"/>
      <c r="AI43" s="94">
        <f>SUM(AI36:AI42)</f>
        <v>425</v>
      </c>
    </row>
    <row r="44" spans="2:35" ht="18" x14ac:dyDescent="0.25">
      <c r="B44" s="41" t="s">
        <v>57</v>
      </c>
      <c r="T44" s="95" t="s">
        <v>57</v>
      </c>
    </row>
  </sheetData>
  <sheetProtection algorithmName="SHA-512" hashValue="hwI02+TqAGQeSkOoH3qENMdqbBAjGHHkB0DWTosbLcMWGtSaZT7raV31Iq16Kj8D2QIZdTnxbzQc1aSdrYnA7A==" saltValue="u5v1nXdZCIHJStYW1AVw9w==" spinCount="100000" sheet="1" objects="1" scenarios="1"/>
  <mergeCells count="157">
    <mergeCell ref="T3:AF4"/>
    <mergeCell ref="C9:I9"/>
    <mergeCell ref="D11:I11"/>
    <mergeCell ref="J35:P35"/>
    <mergeCell ref="J36:P36"/>
    <mergeCell ref="J11:L11"/>
    <mergeCell ref="M11:Q11"/>
    <mergeCell ref="O30:P30"/>
    <mergeCell ref="K31:P31"/>
    <mergeCell ref="L24:O24"/>
    <mergeCell ref="L25:O25"/>
    <mergeCell ref="L26:O26"/>
    <mergeCell ref="E27:I27"/>
    <mergeCell ref="L27:O27"/>
    <mergeCell ref="B11:C11"/>
    <mergeCell ref="D12:I12"/>
    <mergeCell ref="J12:L12"/>
    <mergeCell ref="E24:I24"/>
    <mergeCell ref="E25:I25"/>
    <mergeCell ref="E26:I26"/>
    <mergeCell ref="K10:Q10"/>
    <mergeCell ref="B8:I8"/>
    <mergeCell ref="M16:N16"/>
    <mergeCell ref="AB11:AD11"/>
    <mergeCell ref="C37:F37"/>
    <mergeCell ref="C38:F38"/>
    <mergeCell ref="B12:C12"/>
    <mergeCell ref="C13:C15"/>
    <mergeCell ref="D13:D15"/>
    <mergeCell ref="B34:Q34"/>
    <mergeCell ref="C36:F36"/>
    <mergeCell ref="B13:B15"/>
    <mergeCell ref="J37:P37"/>
    <mergeCell ref="J38:P38"/>
    <mergeCell ref="G36:I36"/>
    <mergeCell ref="G37:I37"/>
    <mergeCell ref="C35:F35"/>
    <mergeCell ref="G35:I35"/>
    <mergeCell ref="G38:I38"/>
    <mergeCell ref="M20:N20"/>
    <mergeCell ref="L32:P32"/>
    <mergeCell ref="B32:K32"/>
    <mergeCell ref="C29:I31"/>
    <mergeCell ref="L33:P33"/>
    <mergeCell ref="B33:K33"/>
    <mergeCell ref="J42:P42"/>
    <mergeCell ref="J43:P43"/>
    <mergeCell ref="C42:F42"/>
    <mergeCell ref="J8:Q8"/>
    <mergeCell ref="P13:P15"/>
    <mergeCell ref="J29:P29"/>
    <mergeCell ref="E16:I16"/>
    <mergeCell ref="E17:I17"/>
    <mergeCell ref="E18:I18"/>
    <mergeCell ref="E19:I19"/>
    <mergeCell ref="E20:I20"/>
    <mergeCell ref="E21:I21"/>
    <mergeCell ref="E22:I22"/>
    <mergeCell ref="E23:I23"/>
    <mergeCell ref="E13:I15"/>
    <mergeCell ref="Q13:Q15"/>
    <mergeCell ref="J13:J15"/>
    <mergeCell ref="K13:K15"/>
    <mergeCell ref="C10:I10"/>
    <mergeCell ref="K9:Q9"/>
    <mergeCell ref="L28:N28"/>
    <mergeCell ref="L13:O13"/>
    <mergeCell ref="L14:O15"/>
    <mergeCell ref="M12:Q12"/>
    <mergeCell ref="G42:I42"/>
    <mergeCell ref="G43:I43"/>
    <mergeCell ref="C43:F43"/>
    <mergeCell ref="T11:U11"/>
    <mergeCell ref="V11:AA11"/>
    <mergeCell ref="W20:AA20"/>
    <mergeCell ref="W27:AA27"/>
    <mergeCell ref="U36:X36"/>
    <mergeCell ref="Y36:AA36"/>
    <mergeCell ref="U40:X40"/>
    <mergeCell ref="Y40:AA40"/>
    <mergeCell ref="C39:F39"/>
    <mergeCell ref="G39:I39"/>
    <mergeCell ref="C41:F41"/>
    <mergeCell ref="G41:I41"/>
    <mergeCell ref="C40:F40"/>
    <mergeCell ref="J39:P39"/>
    <mergeCell ref="J40:P40"/>
    <mergeCell ref="G40:I40"/>
    <mergeCell ref="J41:P41"/>
    <mergeCell ref="U41:X41"/>
    <mergeCell ref="Y41:AA41"/>
    <mergeCell ref="U43:X43"/>
    <mergeCell ref="Y43:AA43"/>
    <mergeCell ref="AE11:AI11"/>
    <mergeCell ref="T12:U12"/>
    <mergeCell ref="V12:AA12"/>
    <mergeCell ref="AB12:AD12"/>
    <mergeCell ref="AE12:AI12"/>
    <mergeCell ref="T8:AA8"/>
    <mergeCell ref="AB8:AI8"/>
    <mergeCell ref="U9:AA9"/>
    <mergeCell ref="AC9:AI9"/>
    <mergeCell ref="U10:AA10"/>
    <mergeCell ref="AC10:AI10"/>
    <mergeCell ref="AC13:AC15"/>
    <mergeCell ref="AD13:AG13"/>
    <mergeCell ref="AH13:AH15"/>
    <mergeCell ref="AI13:AI15"/>
    <mergeCell ref="AD14:AG15"/>
    <mergeCell ref="T13:T15"/>
    <mergeCell ref="U13:U15"/>
    <mergeCell ref="V13:V15"/>
    <mergeCell ref="W13:AA15"/>
    <mergeCell ref="AB13:AB15"/>
    <mergeCell ref="AD20:AG20"/>
    <mergeCell ref="W21:AA21"/>
    <mergeCell ref="W22:AA22"/>
    <mergeCell ref="W23:AA23"/>
    <mergeCell ref="W16:AA16"/>
    <mergeCell ref="AD16:AG16"/>
    <mergeCell ref="W17:AA17"/>
    <mergeCell ref="W18:AA18"/>
    <mergeCell ref="W19:AA19"/>
    <mergeCell ref="AD27:AG27"/>
    <mergeCell ref="AD28:AF28"/>
    <mergeCell ref="AB29:AH29"/>
    <mergeCell ref="AG30:AH30"/>
    <mergeCell ref="W24:AA24"/>
    <mergeCell ref="AD24:AG24"/>
    <mergeCell ref="W25:AA25"/>
    <mergeCell ref="AD25:AG25"/>
    <mergeCell ref="W26:AA26"/>
    <mergeCell ref="AD26:AG26"/>
    <mergeCell ref="T29:AA33"/>
    <mergeCell ref="U42:X42"/>
    <mergeCell ref="Y42:AA42"/>
    <mergeCell ref="AB42:AH42"/>
    <mergeCell ref="AB36:AH36"/>
    <mergeCell ref="U37:X37"/>
    <mergeCell ref="Y37:AA37"/>
    <mergeCell ref="AB37:AH37"/>
    <mergeCell ref="AC31:AH31"/>
    <mergeCell ref="AB32:AH32"/>
    <mergeCell ref="AB33:AH33"/>
    <mergeCell ref="T34:AI34"/>
    <mergeCell ref="U35:X35"/>
    <mergeCell ref="Y35:AA35"/>
    <mergeCell ref="AB35:AH35"/>
    <mergeCell ref="AB43:AH43"/>
    <mergeCell ref="AB40:AH40"/>
    <mergeCell ref="AB41:AH41"/>
    <mergeCell ref="U38:X38"/>
    <mergeCell ref="Y38:AA38"/>
    <mergeCell ref="AB38:AH38"/>
    <mergeCell ref="U39:X39"/>
    <mergeCell ref="Y39:AA39"/>
    <mergeCell ref="AB39:AH39"/>
  </mergeCells>
  <conditionalFormatting sqref="O17:O19 O21:O23 Q36:Q43 K16:K27">
    <cfRule type="cellIs" dxfId="6" priority="8" operator="equal">
      <formula>0</formula>
    </cfRule>
  </conditionalFormatting>
  <conditionalFormatting sqref="O17:O19">
    <cfRule type="cellIs" dxfId="5" priority="7" operator="equal">
      <formula>0</formula>
    </cfRule>
  </conditionalFormatting>
  <conditionalFormatting sqref="O21:O23">
    <cfRule type="cellIs" dxfId="4" priority="6" operator="equal">
      <formula>0</formula>
    </cfRule>
  </conditionalFormatting>
  <conditionalFormatting sqref="AG17:AG19 AG21:AG23 AC16:AC23 AI36:AI43">
    <cfRule type="cellIs" dxfId="3" priority="4" operator="equal">
      <formula>0</formula>
    </cfRule>
  </conditionalFormatting>
  <conditionalFormatting sqref="AG17:AG19">
    <cfRule type="cellIs" dxfId="2" priority="3" operator="equal">
      <formula>0</formula>
    </cfRule>
  </conditionalFormatting>
  <conditionalFormatting sqref="AG21:AG23">
    <cfRule type="cellIs" dxfId="1" priority="2" operator="equal">
      <formula>0</formula>
    </cfRule>
  </conditionalFormatting>
  <conditionalFormatting sqref="AC24:AC27">
    <cfRule type="cellIs" dxfId="0" priority="1" operator="equal">
      <formula>0</formula>
    </cfRule>
  </conditionalFormatting>
  <dataValidations count="1">
    <dataValidation type="list" allowBlank="1" showInputMessage="1" showErrorMessage="1" sqref="D11:I11" xr:uid="{F12AF38F-21E7-41B4-86D2-A1858C607B98}">
      <formula1>$AS$19:$AS$24</formula1>
    </dataValidation>
  </dataValidations>
  <printOptions horizontalCentered="1" verticalCentered="1"/>
  <pageMargins left="0.25" right="0.25" top="0" bottom="0" header="0" footer="0"/>
  <pageSetup scale="6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Travel Expense Form</vt:lpstr>
      <vt:lpstr>CrCardPlusWarr2</vt:lpstr>
      <vt:lpstr>Lodging</vt:lpstr>
      <vt:lpstr>Miles</vt:lpstr>
      <vt:lpstr>MiscExpense</vt:lpstr>
      <vt:lpstr>'Travel Expense Form'!Print_Area</vt:lpstr>
      <vt:lpstr>Subtotal</vt:lpstr>
      <vt:lpstr>Total</vt:lpstr>
      <vt:lpstr>TravelAdvance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aelletso</dc:creator>
  <cp:keywords/>
  <dc:description/>
  <cp:lastModifiedBy>Amy Elletson</cp:lastModifiedBy>
  <cp:revision/>
  <dcterms:created xsi:type="dcterms:W3CDTF">2010-10-07T14:27:16Z</dcterms:created>
  <dcterms:modified xsi:type="dcterms:W3CDTF">2026-01-08T16:12:45Z</dcterms:modified>
  <cp:category/>
  <cp:contentStatus/>
</cp:coreProperties>
</file>